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a573\Desktop\"/>
    </mc:Choice>
  </mc:AlternateContent>
  <bookViews>
    <workbookView xWindow="480" yWindow="45" windowWidth="20730" windowHeight="11760"/>
  </bookViews>
  <sheets>
    <sheet name="Welkom" sheetId="5" r:id="rId1"/>
    <sheet name="Eerste instructies" sheetId="10" r:id="rId2"/>
    <sheet name="Voorbeeld personeelsgegevens" sheetId="1" r:id="rId3"/>
    <sheet name="Voorbeeld grafiek " sheetId="9" r:id="rId4"/>
    <sheet name="Generaties" sheetId="2" state="hidden" r:id="rId5"/>
    <sheet name="Aan de slag " sheetId="11" r:id="rId6"/>
    <sheet name="Personeelsgegevens" sheetId="8" r:id="rId7"/>
    <sheet name="Grafiek" sheetId="4" r:id="rId8"/>
  </sheets>
  <definedNames>
    <definedName name="generaties">Generaties!$A$2:$B$6</definedName>
    <definedName name="OLE_LINK1" localSheetId="1">'Eerste instructies'!$A$1</definedName>
  </definedNames>
  <calcPr calcId="152511"/>
  <pivotCaches>
    <pivotCache cacheId="2" r:id="rId9"/>
    <pivotCache cacheId="3" r:id="rId10"/>
  </pivotCaches>
</workbook>
</file>

<file path=xl/calcChain.xml><?xml version="1.0" encoding="utf-8"?>
<calcChain xmlns="http://schemas.openxmlformats.org/spreadsheetml/2006/main">
  <c r="A9" i="8" l="1"/>
  <c r="A8" i="8"/>
  <c r="A7" i="8"/>
  <c r="A6" i="8"/>
  <c r="A5" i="8"/>
  <c r="A4" i="8"/>
  <c r="A3" i="8"/>
  <c r="A2" i="8"/>
  <c r="A6" i="1" l="1"/>
  <c r="A7" i="1"/>
  <c r="A8" i="1"/>
  <c r="A9" i="1"/>
  <c r="A2" i="1"/>
  <c r="A3" i="1"/>
  <c r="A4" i="1"/>
  <c r="A5" i="1"/>
</calcChain>
</file>

<file path=xl/comments1.xml><?xml version="1.0" encoding="utf-8"?>
<comments xmlns="http://schemas.openxmlformats.org/spreadsheetml/2006/main">
  <authors>
    <author>André Van Butsel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Berekend veld. Hier geen gegevens plakken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Kinderen ten laste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André Van Butsel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Berekend veld. Hier geen gegevens plakken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<sst xmlns="http://schemas.openxmlformats.org/spreadsheetml/2006/main" count="191" uniqueCount="126">
  <si>
    <t>Geboortedatum</t>
  </si>
  <si>
    <t>Functie</t>
  </si>
  <si>
    <t>Niveaucode</t>
  </si>
  <si>
    <t>Totale anciënniteit</t>
  </si>
  <si>
    <t>Anciënniteit binnen de organisatie</t>
  </si>
  <si>
    <t>Datum indiensttreding</t>
  </si>
  <si>
    <t>Datum uitdiensttreding</t>
  </si>
  <si>
    <t>Loonbarema</t>
  </si>
  <si>
    <t>Vakantiedagen</t>
  </si>
  <si>
    <t>Diplomaniveau</t>
  </si>
  <si>
    <t>Aanvullende opleiding</t>
  </si>
  <si>
    <t>Familienaam</t>
  </si>
  <si>
    <t>Voornaam</t>
  </si>
  <si>
    <t>KTL</t>
  </si>
  <si>
    <t>Personeelsnummer</t>
  </si>
  <si>
    <t>Afdeling</t>
  </si>
  <si>
    <t>Statuut</t>
  </si>
  <si>
    <t>Contract</t>
  </si>
  <si>
    <t>Prestatiecoëfficiënt</t>
  </si>
  <si>
    <t>Pieters</t>
  </si>
  <si>
    <t>Piet</t>
  </si>
  <si>
    <t>Janssens</t>
  </si>
  <si>
    <t>Jan</t>
  </si>
  <si>
    <t>Appel</t>
  </si>
  <si>
    <t>Sien</t>
  </si>
  <si>
    <t>Claes</t>
  </si>
  <si>
    <t>Kees</t>
  </si>
  <si>
    <t>Financiën</t>
  </si>
  <si>
    <t>Personeel</t>
  </si>
  <si>
    <t>Productie</t>
  </si>
  <si>
    <t>Marketing</t>
  </si>
  <si>
    <t>Afdelingshoofd</t>
  </si>
  <si>
    <t>Loonadministrator</t>
  </si>
  <si>
    <t>Enquêteur</t>
  </si>
  <si>
    <t>Bediende</t>
  </si>
  <si>
    <t>Arbeider</t>
  </si>
  <si>
    <t>Ploegchef</t>
  </si>
  <si>
    <t>Onbepaalde duur</t>
  </si>
  <si>
    <t>Bepaalde duur</t>
  </si>
  <si>
    <t>A</t>
  </si>
  <si>
    <t>B</t>
  </si>
  <si>
    <t>C</t>
  </si>
  <si>
    <t>D</t>
  </si>
  <si>
    <t>BA</t>
  </si>
  <si>
    <t>BB</t>
  </si>
  <si>
    <t>BC</t>
  </si>
  <si>
    <t>BD</t>
  </si>
  <si>
    <t>SO</t>
  </si>
  <si>
    <t>Bachelor</t>
  </si>
  <si>
    <t>Master</t>
  </si>
  <si>
    <t>Generatie</t>
  </si>
  <si>
    <t>X</t>
  </si>
  <si>
    <t>Generaties: gelieve hier geen wijzigingen aan te brengen</t>
  </si>
  <si>
    <t>Rijlabels</t>
  </si>
  <si>
    <t>Eindtotaal</t>
  </si>
  <si>
    <t>Kolomlabels</t>
  </si>
  <si>
    <t>Dooms</t>
  </si>
  <si>
    <t>Domien</t>
  </si>
  <si>
    <t>Vandaele</t>
  </si>
  <si>
    <t>Jef</t>
  </si>
  <si>
    <t>Vanneste</t>
  </si>
  <si>
    <t>Johan</t>
  </si>
  <si>
    <t>Bral</t>
  </si>
  <si>
    <t>Luc</t>
  </si>
  <si>
    <t>LO</t>
  </si>
  <si>
    <t>Kijk na of het veld “generatie” aangevinkt is bij de draaitabelvelden. Indien niet , klik dit eerst aan. Je merkt dat de generaties verdeeld worden over de X-as</t>
  </si>
  <si>
    <t>Klik een tweede veld aan in de lijst met draaitabelvelden (vb functie) en sleep het naar het gebied “kolomlabers”. Op de grafiek merk je dat de Y as van de grafiek aangemaakt wordt.</t>
  </si>
  <si>
    <t>Klik nu een derde categorie aan in de lijst met draaitabelvelden (vb loonbarema) en sleep het naar het gebied “Somwaarden” aan.</t>
  </si>
  <si>
    <t>1 Babyboomers</t>
  </si>
  <si>
    <t>2 Generatie X</t>
  </si>
  <si>
    <t>3 Pragmatische generatie</t>
  </si>
  <si>
    <t>4 Generatie Y</t>
  </si>
  <si>
    <t>Aantal van Functie</t>
  </si>
  <si>
    <t>Geslacht</t>
  </si>
  <si>
    <t>Anciënniteit</t>
  </si>
  <si>
    <t>(leeg)</t>
  </si>
  <si>
    <t>Aantal van Personeelsnummer</t>
  </si>
  <si>
    <t>geboortedatum</t>
  </si>
  <si>
    <t>diploma</t>
  </si>
  <si>
    <t>afdeling</t>
  </si>
  <si>
    <t>drukkerij</t>
  </si>
  <si>
    <t>Manager</t>
  </si>
  <si>
    <t>master</t>
  </si>
  <si>
    <t>accountancy</t>
  </si>
  <si>
    <t>Even oefenen met de voorbeeldversie</t>
  </si>
  <si>
    <t>voorbeeld personeelsgegevens en voorbeeld grafiek</t>
  </si>
  <si>
    <t xml:space="preserve">Indien deze niet onmiddellijk zichtbaar is , klik dan met de muis in de tabel. Het venster zal dan verschijnen. </t>
  </si>
  <si>
    <t>Kijk na of het veld “generatie” aangevinkt is bij de draaitabelvelden. Indien niet, klik dit eerst aan. Je merkt dat de generaties verdeeld worden over de X-as</t>
  </si>
  <si>
    <t>Meteen verschijnt een grafische weergave van de verhoudingen van deze eigenschappen tav de verschillende generaties in je organisatie.</t>
  </si>
  <si>
    <r>
      <t>1.</t>
    </r>
    <r>
      <rPr>
        <sz val="7"/>
        <color rgb="FF5A463C"/>
        <rFont val="Times New Roman"/>
        <family val="1"/>
      </rPr>
      <t xml:space="preserve">     </t>
    </r>
    <r>
      <rPr>
        <sz val="9"/>
        <color rgb="FF5A463C"/>
        <rFont val="Arial"/>
        <family val="2"/>
      </rPr>
      <t>Een verkenning van de schermen: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</si>
  <si>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Onderaan het scherm vind je </t>
    </r>
    <r>
      <rPr>
        <u/>
        <sz val="9"/>
        <color rgb="FFA1C038"/>
        <rFont val="Proxima Nova Semibold"/>
      </rPr>
      <t>2 groene tabbladen</t>
    </r>
    <r>
      <rPr>
        <sz val="9"/>
        <color rgb="FFA1C038"/>
        <rFont val="Arial"/>
        <family val="2"/>
      </rPr>
      <t xml:space="preserve"> </t>
    </r>
    <r>
      <rPr>
        <sz val="9"/>
        <color rgb="FF5A463C"/>
        <rFont val="Arial"/>
        <family val="2"/>
      </rPr>
      <t>van het MS Excelbestand: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</si>
  <si>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op het tabblad </t>
    </r>
    <r>
      <rPr>
        <sz val="9"/>
        <color rgb="FF5A463C"/>
        <rFont val="Proxima Nova Semibold"/>
      </rPr>
      <t>“</t>
    </r>
    <r>
      <rPr>
        <u/>
        <sz val="9"/>
        <color rgb="FFA1C038"/>
        <rFont val="Proxima Nova Semibold"/>
      </rPr>
      <t>voorbeeld personeelsgegevens</t>
    </r>
    <r>
      <rPr>
        <sz val="9"/>
        <color rgb="FF5A463C"/>
        <rFont val="Proxima Nova Semibold"/>
      </rPr>
      <t>”</t>
    </r>
    <r>
      <rPr>
        <sz val="9"/>
        <color rgb="FF5A463C"/>
        <rFont val="Arial"/>
        <family val="2"/>
      </rPr>
      <t xml:space="preserve"> zie je in kolommen een aantal relevante gegevens van het personeel uit een fictieve organisatie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</si>
  <si>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op het tabblad </t>
    </r>
    <r>
      <rPr>
        <sz val="9"/>
        <color rgb="FF5A463C"/>
        <rFont val="Proxima Nova Semibold"/>
      </rPr>
      <t>“</t>
    </r>
    <r>
      <rPr>
        <u/>
        <sz val="9"/>
        <color rgb="FFA1C038"/>
        <rFont val="Proxima Nova Semibold"/>
      </rPr>
      <t>voorbeeld grafiek</t>
    </r>
    <r>
      <rPr>
        <sz val="9"/>
        <color rgb="FF5A463C"/>
        <rFont val="Proxima Nova Semibold"/>
      </rPr>
      <t>”</t>
    </r>
    <r>
      <rPr>
        <sz val="9"/>
        <color rgb="FF5A463C"/>
        <rFont val="Arial"/>
        <family val="2"/>
      </rPr>
      <t xml:space="preserve"> toont je scherm een tabel, een grafiek en de draaitabelvelden, waarin je het verder kan uitproberen.</t>
    </r>
  </si>
  <si>
    <r>
      <t>2.</t>
    </r>
    <r>
      <rPr>
        <sz val="7"/>
        <color rgb="FF5A463C"/>
        <rFont val="Times New Roman"/>
        <family val="1"/>
      </rPr>
      <t xml:space="preserve">     </t>
    </r>
    <r>
      <rPr>
        <sz val="9"/>
        <color rgb="FF5A463C"/>
        <rFont val="Arial"/>
        <family val="2"/>
      </rPr>
      <t>Aan de slag met de voorbeeldgegevens: op het tabblad “Voorbeeld grafiek” zijn 3 grote delen te zien: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</si>
  <si>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Linksboven een </t>
    </r>
    <r>
      <rPr>
        <sz val="9"/>
        <color rgb="FF5A463C"/>
        <rFont val="Proxima Nova Semibold"/>
      </rPr>
      <t>tabel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</si>
  <si>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Rechtsboven een </t>
    </r>
    <r>
      <rPr>
        <sz val="9"/>
        <color rgb="FF5A463C"/>
        <rFont val="Proxima Nova Semibold"/>
      </rPr>
      <t>“</t>
    </r>
    <r>
      <rPr>
        <u/>
        <sz val="9"/>
        <color rgb="FFA1C038"/>
        <rFont val="Proxima Nova Semibold"/>
      </rPr>
      <t>lijst met draaitabelvelden</t>
    </r>
    <r>
      <rPr>
        <sz val="9"/>
        <color rgb="FF5A463C"/>
        <rFont val="Proxima Nova Semibold"/>
      </rPr>
      <t>”</t>
    </r>
    <r>
      <rPr>
        <sz val="9"/>
        <color rgb="FF5A463C"/>
        <rFont val="Arial"/>
        <family val="2"/>
      </rPr>
      <t>.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</si>
  <si>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Een </t>
    </r>
    <r>
      <rPr>
        <sz val="9"/>
        <color rgb="FF5A463C"/>
        <rFont val="Proxima Nova Semibold"/>
      </rPr>
      <t>grafiekweergave</t>
    </r>
  </si>
  <si>
    <t xml:space="preserve">HANDLEIDING </t>
  </si>
  <si>
    <t>Aan de slag: Hoe bekom ik mijn generatieprofiel</t>
  </si>
  <si>
    <t>dd/mm/yyyy</t>
  </si>
  <si>
    <t>bachelor</t>
  </si>
  <si>
    <t>magazijn</t>
  </si>
  <si>
    <t xml:space="preserve">master </t>
  </si>
  <si>
    <r>
      <t>2.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>Plak deze tabel in het tabblad “</t>
    </r>
    <r>
      <rPr>
        <u/>
        <sz val="9"/>
        <color rgb="FFA1C038"/>
        <rFont val="Proxima Nova Semibold"/>
      </rPr>
      <t>personeelsgegevens</t>
    </r>
    <r>
      <rPr>
        <sz val="9"/>
        <color rgb="FF5A463C"/>
        <rFont val="Proxima Nova Semibold"/>
      </rPr>
      <t>”.</t>
    </r>
    <r>
      <rPr>
        <sz val="9"/>
        <color rgb="FF5A463C"/>
        <rFont val="Arial"/>
        <family val="2"/>
      </rPr>
      <t xml:space="preserve"> Voor een goede werking is het heel belangrijk dat je niets verandert aan de eerste kolom met de benaming "Geboortedatum".</t>
    </r>
  </si>
  <si>
    <r>
      <t>3.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Het is noodzakelijk om </t>
    </r>
    <r>
      <rPr>
        <sz val="9"/>
        <color rgb="FF5A463C"/>
        <rFont val="Proxima Nova Semibold"/>
      </rPr>
      <t>"</t>
    </r>
    <r>
      <rPr>
        <u/>
        <sz val="9"/>
        <color rgb="FFA1C038"/>
        <rFont val="Proxima Nova Semibold"/>
      </rPr>
      <t>de draaitabellen te vernieuwen</t>
    </r>
    <r>
      <rPr>
        <sz val="9"/>
        <color rgb="FF5A463C"/>
        <rFont val="Proxima Nova Semibold"/>
      </rPr>
      <t xml:space="preserve">". </t>
    </r>
    <r>
      <rPr>
        <sz val="9"/>
        <color rgb="FF5A463C"/>
        <rFont val="Arial"/>
        <family val="2"/>
      </rPr>
      <t>Je kan dit op 2 werkwijzen: onderstaande beelden helpen jou om de juiste handelingen hierbij uit te voeren</t>
    </r>
  </si>
  <si>
    <r>
      <t>4.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Klik op het tabblad </t>
    </r>
    <r>
      <rPr>
        <sz val="9"/>
        <color rgb="FF5A463C"/>
        <rFont val="Proxima Nova Semibold"/>
      </rPr>
      <t>"</t>
    </r>
    <r>
      <rPr>
        <u/>
        <sz val="9"/>
        <color rgb="FFA1C038"/>
        <rFont val="Proxima Nova Semibold"/>
      </rPr>
      <t>grafiek</t>
    </r>
    <r>
      <rPr>
        <sz val="9"/>
        <color rgb="FF5A463C"/>
        <rFont val="Proxima Nova Semibold"/>
      </rPr>
      <t>".</t>
    </r>
  </si>
  <si>
    <r>
      <t>5.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>Op het tabblad “</t>
    </r>
    <r>
      <rPr>
        <u/>
        <sz val="9"/>
        <color rgb="FFA1C038"/>
        <rFont val="Arial"/>
        <family val="2"/>
      </rPr>
      <t>Voorbeeld grafiek</t>
    </r>
    <r>
      <rPr>
        <sz val="9"/>
        <color rgb="FF5A463C"/>
        <rFont val="Arial"/>
        <family val="2"/>
      </rPr>
      <t>” zijn 3 grote delen te zien:</t>
    </r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</si>
  <si>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 xml:space="preserve">Rechtsboven een </t>
    </r>
    <r>
      <rPr>
        <sz val="9"/>
        <color rgb="FF5A463C"/>
        <rFont val="Proxima Nova Semibold"/>
      </rPr>
      <t xml:space="preserve">“lijst met draaitabelvelden”. </t>
    </r>
    <r>
      <rPr>
        <sz val="9"/>
        <color rgb="FF5A463C"/>
        <rFont val="Arial"/>
        <family val="2"/>
      </rPr>
      <t>Indien deze niet onmiddellijk zichtbaar is, klik dan met de muis in de tabel. Het venster zal dan verschijnen.</t>
    </r>
  </si>
  <si>
    <r>
      <t>6.</t>
    </r>
    <r>
      <rPr>
        <sz val="7"/>
        <color rgb="FF39A096"/>
        <rFont val="Times New Roman"/>
        <family val="1"/>
      </rPr>
      <t xml:space="preserve">         </t>
    </r>
    <r>
      <rPr>
        <u/>
        <sz val="9"/>
        <color rgb="FF39A096"/>
        <rFont val="Arial"/>
        <family val="2"/>
      </rPr>
      <t>Analyseer de verkregen gegevens</t>
    </r>
  </si>
  <si>
    <t>vb. is er een bijzondere generatieverdeling over verschillende afdelingen?</t>
  </si>
  <si>
    <t xml:space="preserve">vb. Is er een logische verdeling van anciënniteit en generaties? Past die verdeling binnen de visie of vooropgestelde doelen van de organisatie? </t>
  </si>
  <si>
    <t xml:space="preserve"> </t>
  </si>
  <si>
    <t>Directie</t>
  </si>
  <si>
    <r>
      <t>1.</t>
    </r>
    <r>
      <rPr>
        <sz val="7"/>
        <color rgb="FF5A463C"/>
        <rFont val="Times New Roman"/>
        <family val="1"/>
      </rPr>
      <t xml:space="preserve">         </t>
    </r>
    <r>
      <rPr>
        <sz val="9"/>
        <color rgb="FF5A463C"/>
        <rFont val="Arial"/>
        <family val="2"/>
      </rPr>
      <t>Laat door je sociaal secretariaat of je ICT-dienst een Exceltabel uit het personeelsbestand aanmaken of exporteren.</t>
    </r>
  </si>
  <si>
    <t xml:space="preserve"> In de tabel staan de medewerkersgegevens op rijen. De eerste kolom “geboortedatum” is essentieel en laat je altijd ongewijzigd . </t>
  </si>
  <si>
    <r>
      <t>·</t>
    </r>
    <r>
      <rPr>
        <sz val="7"/>
        <color rgb="FF5A463C"/>
        <rFont val="Times New Roman"/>
        <family val="1"/>
      </rPr>
      <t xml:space="preserve">         </t>
    </r>
    <r>
      <rPr>
        <sz val="11"/>
        <color rgb="FF5A463C"/>
        <rFont val="Calibri"/>
        <family val="2"/>
      </rPr>
      <t>Een grafiekweergave</t>
    </r>
  </si>
  <si>
    <t>Klik een tweede veld aan in de lijst met draaitabelvelden (vb functie) en sleep het naar het gebied “kolomlabels”. Op de grafiek merk je dat de Y as van de grafiek aangemaakt wordt.</t>
  </si>
  <si>
    <t>Hoe zit het met de verdeling van generaties in jouw organisatie?</t>
  </si>
  <si>
    <t>Is er een bijzondere generatieverdeling over de veschillende afdelingen van jouw organisatie?</t>
  </si>
  <si>
    <t>Hoe zijn de functies in jouw organisatie verdeeld over de verschillende generaties?</t>
  </si>
  <si>
    <t xml:space="preserve">Is er een logische/gewenste verdeling  van anciënniteit en generaties? </t>
  </si>
  <si>
    <t>Past deze verdeling binnen de visie of vooropgestelde doelstellingen van  het bedrijf of de organisatie?</t>
  </si>
  <si>
    <t>De generatiescan is een snelle en efficiënte tool waarbij een beeld gevormd wordt van de indeling in generaties van jouw medewerkers,</t>
  </si>
  <si>
    <t>gekoppeld aan meerdere personeelsvariabelen.  Het laat je toe de factoren in kaart te brengen die een rol kunnen spelen in de organisatie.</t>
  </si>
  <si>
    <t>Je hoeft geen expert te zijn in Excel of draaitabellen om met de generatiescan aan de slag te gaan.</t>
  </si>
  <si>
    <t>Welkom!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</si>
</sst>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1F497D"/>
      <name val="Calibri"/>
      <family val="2"/>
      <scheme val="minor"/>
    </font>
    <font>
      <sz val="18"/>
      <color rgb="FF1F497D"/>
      <name val="Calibri"/>
      <family val="2"/>
      <scheme val="minor"/>
    </font>
    <font>
      <sz val="11"/>
      <color rgb="FF262626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theme="1"/>
      <name val="Tahoma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rgb="FF5A463C"/>
      <name val="Arial"/>
      <family val="2"/>
    </font>
    <font>
      <sz val="18"/>
      <color rgb="FF5A463C"/>
      <name val="Proxima Nova Semibold"/>
    </font>
    <font>
      <b/>
      <sz val="18"/>
      <color rgb="FF5A463C"/>
      <name val="Arial"/>
      <family val="2"/>
    </font>
    <font>
      <sz val="18"/>
      <color rgb="FFA1C038"/>
      <name val="Arial"/>
      <family val="2"/>
    </font>
    <font>
      <sz val="9"/>
      <color rgb="FF5A463C"/>
      <name val="Arial"/>
      <family val="2"/>
    </font>
    <font>
      <sz val="7"/>
      <color rgb="FF5A463C"/>
      <name val="Times New Roman"/>
      <family val="1"/>
    </font>
    <font>
      <sz val="9"/>
      <color rgb="FF5A463C"/>
      <name val="Symbol"/>
      <family val="1"/>
      <charset val="2"/>
    </font>
    <font>
      <u/>
      <sz val="9"/>
      <color rgb="FFA1C038"/>
      <name val="Proxima Nova Semibold"/>
    </font>
    <font>
      <sz val="9"/>
      <color rgb="FFA1C038"/>
      <name val="Arial"/>
      <family val="2"/>
    </font>
    <font>
      <sz val="9"/>
      <color rgb="FF5A463C"/>
      <name val="Proxima Nova Semibold"/>
    </font>
    <font>
      <sz val="7"/>
      <color rgb="FF5A463C"/>
      <name val="Arial"/>
      <family val="2"/>
    </font>
    <font>
      <b/>
      <sz val="9"/>
      <color rgb="FF5A463C"/>
      <name val="Arial"/>
      <family val="2"/>
    </font>
    <font>
      <b/>
      <sz val="9"/>
      <color rgb="FF5A463C"/>
      <name val="Proxima Nova Regular"/>
    </font>
    <font>
      <sz val="9"/>
      <color rgb="FF5A463C"/>
      <name val="Proxima Nova Regular"/>
    </font>
    <font>
      <u/>
      <sz val="9"/>
      <color rgb="FFA1C038"/>
      <name val="Arial"/>
      <family val="2"/>
    </font>
    <font>
      <sz val="9"/>
      <color rgb="FF39A096"/>
      <name val="Arial"/>
      <family val="2"/>
    </font>
    <font>
      <sz val="7"/>
      <color rgb="FF39A096"/>
      <name val="Times New Roman"/>
      <family val="1"/>
    </font>
    <font>
      <u/>
      <sz val="9"/>
      <color rgb="FF39A096"/>
      <name val="Arial"/>
      <family val="2"/>
    </font>
    <font>
      <sz val="11"/>
      <color rgb="FF5A463C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8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5"/>
    </xf>
    <xf numFmtId="0" fontId="21" fillId="0" borderId="0" xfId="0" applyFont="1" applyAlignment="1">
      <alignment horizontal="left" vertical="center" indent="7"/>
    </xf>
    <xf numFmtId="0" fontId="19" fillId="0" borderId="0" xfId="0" applyFont="1" applyAlignment="1">
      <alignment horizontal="left" vertical="center" indent="7"/>
    </xf>
    <xf numFmtId="0" fontId="19" fillId="0" borderId="0" xfId="0" applyFont="1" applyAlignment="1">
      <alignment horizontal="left" vertical="center" indent="2"/>
    </xf>
    <xf numFmtId="0" fontId="25" fillId="0" borderId="0" xfId="0" applyFont="1" applyAlignment="1">
      <alignment horizontal="left" vertical="center" indent="7"/>
    </xf>
    <xf numFmtId="0" fontId="15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9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1" fillId="0" borderId="0" xfId="0" applyFont="1" applyAlignment="1">
      <alignment horizontal="left" vertical="center" indent="10"/>
    </xf>
    <xf numFmtId="0" fontId="19" fillId="0" borderId="0" xfId="0" applyFont="1" applyAlignment="1">
      <alignment horizontal="left" vertical="center" indent="10"/>
    </xf>
    <xf numFmtId="0" fontId="25" fillId="0" borderId="0" xfId="0" applyFont="1" applyAlignment="1">
      <alignment horizontal="justify" vertical="center"/>
    </xf>
    <xf numFmtId="0" fontId="30" fillId="0" borderId="0" xfId="0" applyFont="1" applyAlignment="1">
      <alignment horizontal="left" vertical="center" indent="9"/>
    </xf>
    <xf numFmtId="0" fontId="2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 indent="9"/>
    </xf>
    <xf numFmtId="0" fontId="34" fillId="0" borderId="0" xfId="0" applyFont="1"/>
  </cellXfs>
  <cellStyles count="2">
    <cellStyle name="Hyperlink" xfId="1" builtinId="8"/>
    <cellStyle name="Standaard" xfId="0" builtinId="0"/>
  </cellStyles>
  <dxfs count="7">
    <dxf>
      <numFmt numFmtId="19" formatCode="d/mm/yyyy"/>
    </dxf>
    <dxf>
      <numFmt numFmtId="0" formatCode="General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0" formatCode="General"/>
    </dxf>
  </dxfs>
  <tableStyles count="0" defaultTableStyle="TableStyleMedium2" defaultPivotStyle="PivotStyleLight16"/>
  <colors>
    <mruColors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[generatiescan finaal.xlsx]Voorbeeld grafiek !Draaitabel1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3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6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7"/>
        <c:spPr>
          <a:solidFill>
            <a:srgbClr val="FFC000"/>
          </a:solidFill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8"/>
        <c:spPr>
          <a:solidFill>
            <a:srgbClr val="FF3300"/>
          </a:solidFill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'Voorbeeld grafiek '!$B$1:$B$2</c:f>
              <c:strCache>
                <c:ptCount val="1"/>
                <c:pt idx="0">
                  <c:v>Afdelingshoofd</c:v>
                </c:pt>
              </c:strCache>
            </c:strRef>
          </c:tx>
          <c:invertIfNegative val="0"/>
          <c:cat>
            <c:strRef>
              <c:f>'Voorbeeld grafiek '!$A$3:$A$7</c:f>
              <c:strCache>
                <c:ptCount val="4"/>
                <c:pt idx="0">
                  <c:v>1 Babyboomers</c:v>
                </c:pt>
                <c:pt idx="1">
                  <c:v>2 Generatie X</c:v>
                </c:pt>
                <c:pt idx="2">
                  <c:v>3 Pragmatische generatie</c:v>
                </c:pt>
                <c:pt idx="3">
                  <c:v>4 Generatie Y</c:v>
                </c:pt>
              </c:strCache>
            </c:strRef>
          </c:cat>
          <c:val>
            <c:numRef>
              <c:f>'Voorbeeld grafiek '!$B$3:$B$7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'Voorbeeld grafiek '!$C$1:$C$2</c:f>
              <c:strCache>
                <c:ptCount val="1"/>
                <c:pt idx="0">
                  <c:v>Enquêteur</c:v>
                </c:pt>
              </c:strCache>
            </c:strRef>
          </c:tx>
          <c:invertIfNegative val="0"/>
          <c:cat>
            <c:strRef>
              <c:f>'Voorbeeld grafiek '!$A$3:$A$7</c:f>
              <c:strCache>
                <c:ptCount val="4"/>
                <c:pt idx="0">
                  <c:v>1 Babyboomers</c:v>
                </c:pt>
                <c:pt idx="1">
                  <c:v>2 Generatie X</c:v>
                </c:pt>
                <c:pt idx="2">
                  <c:v>3 Pragmatische generatie</c:v>
                </c:pt>
                <c:pt idx="3">
                  <c:v>4 Generatie Y</c:v>
                </c:pt>
              </c:strCache>
            </c:strRef>
          </c:cat>
          <c:val>
            <c:numRef>
              <c:f>'Voorbeeld grafiek '!$C$3:$C$7</c:f>
              <c:numCache>
                <c:formatCode>General</c:formatCode>
                <c:ptCount val="4"/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'Voorbeeld grafiek '!$D$1:$D$2</c:f>
              <c:strCache>
                <c:ptCount val="1"/>
                <c:pt idx="0">
                  <c:v>Loonadministrator</c:v>
                </c:pt>
              </c:strCache>
            </c:strRef>
          </c:tx>
          <c:invertIfNegative val="0"/>
          <c:cat>
            <c:strRef>
              <c:f>'Voorbeeld grafiek '!$A$3:$A$7</c:f>
              <c:strCache>
                <c:ptCount val="4"/>
                <c:pt idx="0">
                  <c:v>1 Babyboomers</c:v>
                </c:pt>
                <c:pt idx="1">
                  <c:v>2 Generatie X</c:v>
                </c:pt>
                <c:pt idx="2">
                  <c:v>3 Pragmatische generatie</c:v>
                </c:pt>
                <c:pt idx="3">
                  <c:v>4 Generatie Y</c:v>
                </c:pt>
              </c:strCache>
            </c:strRef>
          </c:cat>
          <c:val>
            <c:numRef>
              <c:f>'Voorbeeld grafiek '!$D$3:$D$7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'Voorbeeld grafiek '!$E$1:$E$2</c:f>
              <c:strCache>
                <c:ptCount val="1"/>
                <c:pt idx="0">
                  <c:v>Ploegchef</c:v>
                </c:pt>
              </c:strCache>
            </c:strRef>
          </c:tx>
          <c:invertIfNegative val="0"/>
          <c:cat>
            <c:strRef>
              <c:f>'Voorbeeld grafiek '!$A$3:$A$7</c:f>
              <c:strCache>
                <c:ptCount val="4"/>
                <c:pt idx="0">
                  <c:v>1 Babyboomers</c:v>
                </c:pt>
                <c:pt idx="1">
                  <c:v>2 Generatie X</c:v>
                </c:pt>
                <c:pt idx="2">
                  <c:v>3 Pragmatische generatie</c:v>
                </c:pt>
                <c:pt idx="3">
                  <c:v>4 Generatie Y</c:v>
                </c:pt>
              </c:strCache>
            </c:strRef>
          </c:cat>
          <c:val>
            <c:numRef>
              <c:f>'Voorbeeld grafiek '!$E$3:$E$7</c:f>
              <c:numCache>
                <c:formatCode>General</c:formatCode>
                <c:ptCount val="4"/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31824032"/>
        <c:axId val="-1431819680"/>
      </c:barChart>
      <c:catAx>
        <c:axId val="-143182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31819680"/>
        <c:crosses val="autoZero"/>
        <c:auto val="1"/>
        <c:lblAlgn val="ctr"/>
        <c:lblOffset val="100"/>
        <c:noMultiLvlLbl val="0"/>
      </c:catAx>
      <c:valAx>
        <c:axId val="-143181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431824032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[generatiescan finaal.xlsx]Grafiek!Draaitabel1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3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6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7"/>
        <c:spPr>
          <a:solidFill>
            <a:srgbClr val="FFC000"/>
          </a:solidFill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8"/>
        <c:spPr>
          <a:solidFill>
            <a:srgbClr val="FF3300"/>
          </a:solidFill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Grafiek!$B$1:$B$2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cat>
            <c:strRef>
              <c:f>Grafiek!$A$3:$A$6</c:f>
              <c:strCache>
                <c:ptCount val="3"/>
                <c:pt idx="0">
                  <c:v>2 Generatie X</c:v>
                </c:pt>
                <c:pt idx="1">
                  <c:v>4 Generatie Y</c:v>
                </c:pt>
                <c:pt idx="2">
                  <c:v>X</c:v>
                </c:pt>
              </c:strCache>
            </c:strRef>
          </c:cat>
          <c:val>
            <c:numRef>
              <c:f>Grafiek!$B$3:$B$6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Grafiek!$C$1:$C$2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cat>
            <c:strRef>
              <c:f>Grafiek!$A$3:$A$6</c:f>
              <c:strCache>
                <c:ptCount val="3"/>
                <c:pt idx="0">
                  <c:v>2 Generatie X</c:v>
                </c:pt>
                <c:pt idx="1">
                  <c:v>4 Generatie Y</c:v>
                </c:pt>
                <c:pt idx="2">
                  <c:v>X</c:v>
                </c:pt>
              </c:strCache>
            </c:strRef>
          </c:cat>
          <c:val>
            <c:numRef>
              <c:f>Grafiek!$C$3:$C$6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Grafiek!$D$1:$D$2</c:f>
              <c:strCache>
                <c:ptCount val="1"/>
                <c:pt idx="0">
                  <c:v>(leeg)</c:v>
                </c:pt>
              </c:strCache>
            </c:strRef>
          </c:tx>
          <c:invertIfNegative val="0"/>
          <c:cat>
            <c:strRef>
              <c:f>Grafiek!$A$3:$A$6</c:f>
              <c:strCache>
                <c:ptCount val="3"/>
                <c:pt idx="0">
                  <c:v>2 Generatie X</c:v>
                </c:pt>
                <c:pt idx="1">
                  <c:v>4 Generatie Y</c:v>
                </c:pt>
                <c:pt idx="2">
                  <c:v>X</c:v>
                </c:pt>
              </c:strCache>
            </c:strRef>
          </c:cat>
          <c:val>
            <c:numRef>
              <c:f>Grafiek!$D$3:$D$6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32192688"/>
        <c:axId val="-1432195952"/>
      </c:barChart>
      <c:catAx>
        <c:axId val="-143219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32195952"/>
        <c:crosses val="autoZero"/>
        <c:auto val="1"/>
        <c:lblAlgn val="ctr"/>
        <c:lblOffset val="100"/>
        <c:noMultiLvlLbl val="0"/>
      </c:catAx>
      <c:valAx>
        <c:axId val="-143219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432192688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19050</xdr:rowOff>
    </xdr:from>
    <xdr:to>
      <xdr:col>10</xdr:col>
      <xdr:colOff>361950</xdr:colOff>
      <xdr:row>10</xdr:row>
      <xdr:rowOff>38100</xdr:rowOff>
    </xdr:to>
    <xdr:pic>
      <xdr:nvPicPr>
        <xdr:cNvPr id="3" name="Afbeelding 2" descr="fotok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0050"/>
          <a:ext cx="63436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10</xdr:col>
      <xdr:colOff>228600</xdr:colOff>
      <xdr:row>25</xdr:row>
      <xdr:rowOff>180975</xdr:rowOff>
    </xdr:to>
    <xdr:pic>
      <xdr:nvPicPr>
        <xdr:cNvPr id="4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"/>
          <a:ext cx="632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18</xdr:row>
      <xdr:rowOff>38100</xdr:rowOff>
    </xdr:from>
    <xdr:to>
      <xdr:col>12</xdr:col>
      <xdr:colOff>457200</xdr:colOff>
      <xdr:row>23</xdr:row>
      <xdr:rowOff>114300</xdr:rowOff>
    </xdr:to>
    <xdr:sp macro="" textlink="">
      <xdr:nvSpPr>
        <xdr:cNvPr id="10253" name="Afgeronde rechthoek 3"/>
        <xdr:cNvSpPr>
          <a:spLocks noChangeArrowheads="1"/>
        </xdr:cNvSpPr>
      </xdr:nvSpPr>
      <xdr:spPr bwMode="auto">
        <a:xfrm>
          <a:off x="571500" y="4095750"/>
          <a:ext cx="7200900" cy="1028700"/>
        </a:xfrm>
        <a:prstGeom prst="roundRect">
          <a:avLst>
            <a:gd name="adj" fmla="val 6250"/>
          </a:avLst>
        </a:prstGeom>
        <a:noFill/>
        <a:ln w="6350">
          <a:solidFill>
            <a:srgbClr val="39A096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1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23000" dir="5400000" rotWithShape="0">
                  <a:srgbClr val="808080">
                    <a:alpha val="34999"/>
                  </a:srgbClr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190500</xdr:colOff>
      <xdr:row>1</xdr:row>
      <xdr:rowOff>161925</xdr:rowOff>
    </xdr:from>
    <xdr:to>
      <xdr:col>18</xdr:col>
      <xdr:colOff>428625</xdr:colOff>
      <xdr:row>7</xdr:row>
      <xdr:rowOff>28575</xdr:rowOff>
    </xdr:to>
    <xdr:pic>
      <xdr:nvPicPr>
        <xdr:cNvPr id="15" name="Afbeelding 14" descr="fotok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52425"/>
          <a:ext cx="633412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10</xdr:col>
      <xdr:colOff>228600</xdr:colOff>
      <xdr:row>25</xdr:row>
      <xdr:rowOff>180975</xdr:rowOff>
    </xdr:to>
    <xdr:pic>
      <xdr:nvPicPr>
        <xdr:cNvPr id="4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425"/>
          <a:ext cx="632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57150</xdr:colOff>
      <xdr:row>32</xdr:row>
      <xdr:rowOff>76200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24</xdr:row>
      <xdr:rowOff>104775</xdr:rowOff>
    </xdr:from>
    <xdr:to>
      <xdr:col>12</xdr:col>
      <xdr:colOff>9526</xdr:colOff>
      <xdr:row>29</xdr:row>
      <xdr:rowOff>123825</xdr:rowOff>
    </xdr:to>
    <xdr:sp macro="" textlink="">
      <xdr:nvSpPr>
        <xdr:cNvPr id="6165" name="Afgeronde rechthoek 3"/>
        <xdr:cNvSpPr>
          <a:spLocks noChangeArrowheads="1"/>
        </xdr:cNvSpPr>
      </xdr:nvSpPr>
      <xdr:spPr bwMode="auto">
        <a:xfrm>
          <a:off x="600076" y="7248525"/>
          <a:ext cx="8286750" cy="971550"/>
        </a:xfrm>
        <a:prstGeom prst="roundRect">
          <a:avLst>
            <a:gd name="adj" fmla="val 6250"/>
          </a:avLst>
        </a:prstGeom>
        <a:noFill/>
        <a:ln w="6350">
          <a:solidFill>
            <a:srgbClr val="39A096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1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23000" dir="5400000" rotWithShape="0">
                  <a:srgbClr val="808080">
                    <a:alpha val="34999"/>
                  </a:srgbClr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28575</xdr:colOff>
      <xdr:row>34</xdr:row>
      <xdr:rowOff>28575</xdr:rowOff>
    </xdr:from>
    <xdr:to>
      <xdr:col>10</xdr:col>
      <xdr:colOff>438151</xdr:colOff>
      <xdr:row>42</xdr:row>
      <xdr:rowOff>57150</xdr:rowOff>
    </xdr:to>
    <xdr:pic>
      <xdr:nvPicPr>
        <xdr:cNvPr id="24" name="Afbeelding 23" descr="fotok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077325"/>
          <a:ext cx="7419976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447675</xdr:colOff>
      <xdr:row>15</xdr:row>
      <xdr:rowOff>152400</xdr:rowOff>
    </xdr:from>
    <xdr:to>
      <xdr:col>6</xdr:col>
      <xdr:colOff>28575</xdr:colOff>
      <xdr:row>16</xdr:row>
      <xdr:rowOff>175415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248025"/>
          <a:ext cx="4019550" cy="23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342900</xdr:rowOff>
    </xdr:from>
    <xdr:to>
      <xdr:col>12</xdr:col>
      <xdr:colOff>390525</xdr:colOff>
      <xdr:row>15</xdr:row>
      <xdr:rowOff>1971675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438525"/>
          <a:ext cx="416242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7</xdr:col>
      <xdr:colOff>495300</xdr:colOff>
      <xdr:row>45</xdr:row>
      <xdr:rowOff>180975</xdr:rowOff>
    </xdr:to>
    <xdr:pic>
      <xdr:nvPicPr>
        <xdr:cNvPr id="6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"/>
          <a:ext cx="632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57150</xdr:colOff>
      <xdr:row>32</xdr:row>
      <xdr:rowOff>76200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Gent" refreshedDate="41716.635641782406" createdVersion="4" refreshedVersion="4" minRefreshableVersion="3" recordCount="8">
  <cacheSource type="worksheet">
    <worksheetSource name="Tabel13[[Generatie]:[Diplomaniveau]]"/>
  </cacheSource>
  <cacheFields count="12">
    <cacheField name="Generatie" numFmtId="0">
      <sharedItems count="3">
        <s v="2 Generatie X"/>
        <s v="4 Generatie Y"/>
        <s v="X"/>
      </sharedItems>
    </cacheField>
    <cacheField name="Geboortedatum" numFmtId="14">
      <sharedItems containsNonDate="0" containsDate="1" containsString="0" containsBlank="1" minDate="1960-01-01T00:00:00" maxDate="1990-10-18T00:00:00"/>
    </cacheField>
    <cacheField name="Personeelsnummer" numFmtId="0">
      <sharedItems containsString="0" containsBlank="1" containsNumber="1" containsInteger="1" minValue="2" maxValue="3" count="3">
        <n v="2"/>
        <n v="3"/>
        <m/>
      </sharedItems>
    </cacheField>
    <cacheField name="Familienaam" numFmtId="0">
      <sharedItems containsNonDate="0" containsString="0" containsBlank="1"/>
    </cacheField>
    <cacheField name="Voornaam" numFmtId="0">
      <sharedItems containsNonDate="0" containsString="0" containsBlank="1"/>
    </cacheField>
    <cacheField name="Contract" numFmtId="0">
      <sharedItems containsNonDate="0" containsString="0" containsBlank="1"/>
    </cacheField>
    <cacheField name="Afdeling" numFmtId="0">
      <sharedItems containsNonDate="0" containsString="0" containsBlank="1"/>
    </cacheField>
    <cacheField name="Functie" numFmtId="0">
      <sharedItems containsNonDate="0" containsString="0" containsBlank="1"/>
    </cacheField>
    <cacheField name="Geslacht" numFmtId="0">
      <sharedItems containsNonDate="0" containsString="0" containsBlank="1"/>
    </cacheField>
    <cacheField name="Anciënniteit" numFmtId="0">
      <sharedItems containsNonDate="0" containsString="0" containsBlank="1"/>
    </cacheField>
    <cacheField name="Datum indiensttreding" numFmtId="0">
      <sharedItems containsNonDate="0" containsString="0" containsBlank="1"/>
    </cacheField>
    <cacheField name="Diplomaniveau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teven Brandt" refreshedDate="41732.514378472224" createdVersion="5" refreshedVersion="5" minRefreshableVersion="3" recordCount="8">
  <cacheSource type="worksheet">
    <worksheetSource name="Tabel1"/>
  </cacheSource>
  <cacheFields count="20">
    <cacheField name="Generatie" numFmtId="0">
      <sharedItems count="4">
        <s v="1 Babyboomers"/>
        <s v="2 Generatie X"/>
        <s v="3 Pragmatische generatie"/>
        <s v="4 Generatie Y"/>
      </sharedItems>
    </cacheField>
    <cacheField name="Geboortedatum" numFmtId="14">
      <sharedItems containsSemiMixedTypes="0" containsNonDate="0" containsDate="1" containsString="0" minDate="1953-11-16T00:00:00" maxDate="1989-10-26T00:00:00"/>
    </cacheField>
    <cacheField name="Personeelsnummer" numFmtId="0">
      <sharedItems containsSemiMixedTypes="0" containsString="0" containsNumber="1" containsInteger="1" minValue="123455589" maxValue="789456123"/>
    </cacheField>
    <cacheField name="Familienaam" numFmtId="0">
      <sharedItems/>
    </cacheField>
    <cacheField name="Voornaam" numFmtId="0">
      <sharedItems/>
    </cacheField>
    <cacheField name="KTL" numFmtId="0">
      <sharedItems containsSemiMixedTypes="0" containsString="0" containsNumber="1" containsInteger="1" minValue="0" maxValue="2"/>
    </cacheField>
    <cacheField name="Afdeling" numFmtId="0">
      <sharedItems/>
    </cacheField>
    <cacheField name="Functie" numFmtId="0">
      <sharedItems count="4">
        <s v="Afdelingshoofd"/>
        <s v="Loonadministrator"/>
        <s v="Ploegchef"/>
        <s v="Enquêteur"/>
      </sharedItems>
    </cacheField>
    <cacheField name="Statuut" numFmtId="0">
      <sharedItems/>
    </cacheField>
    <cacheField name="Contract" numFmtId="0">
      <sharedItems/>
    </cacheField>
    <cacheField name="Niveaucode" numFmtId="0">
      <sharedItems/>
    </cacheField>
    <cacheField name="Prestatiecoëfficiënt" numFmtId="0">
      <sharedItems containsSemiMixedTypes="0" containsString="0" containsNumber="1" containsInteger="1" minValue="50" maxValue="100"/>
    </cacheField>
    <cacheField name="Totale anciënniteit" numFmtId="0">
      <sharedItems containsSemiMixedTypes="0" containsString="0" containsNumber="1" containsInteger="1" minValue="5" maxValue="35"/>
    </cacheField>
    <cacheField name="Anciënniteit binnen de organisatie" numFmtId="0">
      <sharedItems containsSemiMixedTypes="0" containsString="0" containsNumber="1" containsInteger="1" minValue="5" maxValue="37"/>
    </cacheField>
    <cacheField name="Datum indiensttreding" numFmtId="0">
      <sharedItems containsNonDate="0" containsString="0" containsBlank="1"/>
    </cacheField>
    <cacheField name="Datum uitdiensttreding" numFmtId="0">
      <sharedItems containsNonDate="0" containsString="0" containsBlank="1"/>
    </cacheField>
    <cacheField name="Loonbarema" numFmtId="0">
      <sharedItems/>
    </cacheField>
    <cacheField name="Vakantiedagen" numFmtId="0">
      <sharedItems containsSemiMixedTypes="0" containsString="0" containsNumber="1" containsInteger="1" minValue="20" maxValue="30"/>
    </cacheField>
    <cacheField name="Diplomaniveau" numFmtId="0">
      <sharedItems/>
    </cacheField>
    <cacheField name="Aanvullende opleidi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d v="1960-01-01T00:00:00"/>
    <x v="0"/>
    <m/>
    <m/>
    <m/>
    <m/>
    <m/>
    <m/>
    <m/>
    <m/>
    <m/>
  </r>
  <r>
    <x v="1"/>
    <d v="1990-10-17T00:00:00"/>
    <x v="1"/>
    <m/>
    <m/>
    <m/>
    <m/>
    <m/>
    <m/>
    <m/>
    <m/>
    <m/>
  </r>
  <r>
    <x v="2"/>
    <m/>
    <x v="2"/>
    <m/>
    <m/>
    <m/>
    <m/>
    <m/>
    <m/>
    <m/>
    <m/>
    <m/>
  </r>
  <r>
    <x v="2"/>
    <m/>
    <x v="2"/>
    <m/>
    <m/>
    <m/>
    <m/>
    <m/>
    <m/>
    <m/>
    <m/>
    <m/>
  </r>
  <r>
    <x v="2"/>
    <m/>
    <x v="2"/>
    <m/>
    <m/>
    <m/>
    <m/>
    <m/>
    <m/>
    <m/>
    <m/>
    <m/>
  </r>
  <r>
    <x v="2"/>
    <m/>
    <x v="2"/>
    <m/>
    <m/>
    <m/>
    <m/>
    <m/>
    <m/>
    <m/>
    <m/>
    <m/>
  </r>
  <r>
    <x v="2"/>
    <m/>
    <x v="2"/>
    <m/>
    <m/>
    <m/>
    <m/>
    <m/>
    <m/>
    <m/>
    <m/>
    <m/>
  </r>
  <r>
    <x v="2"/>
    <m/>
    <x v="2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x v="0"/>
    <d v="1953-11-16T00:00:00"/>
    <n v="123456789"/>
    <s v="Pieters"/>
    <s v="Piet"/>
    <n v="1"/>
    <s v="Financiën"/>
    <x v="0"/>
    <s v="Bediende"/>
    <s v="Onbepaalde duur"/>
    <s v="A"/>
    <n v="100"/>
    <n v="35"/>
    <n v="37"/>
    <m/>
    <m/>
    <s v="BA"/>
    <n v="30"/>
    <s v="Master"/>
    <m/>
  </r>
  <r>
    <x v="1"/>
    <d v="1961-03-01T00:00:00"/>
    <n v="456789123"/>
    <s v="Janssens"/>
    <s v="Jan"/>
    <n v="2"/>
    <s v="Personeel"/>
    <x v="1"/>
    <s v="Bediende"/>
    <s v="Onbepaalde duur"/>
    <s v="B"/>
    <n v="50"/>
    <n v="24"/>
    <n v="26"/>
    <m/>
    <m/>
    <s v="BB"/>
    <n v="25"/>
    <s v="Bachelor"/>
    <m/>
  </r>
  <r>
    <x v="2"/>
    <d v="1973-05-30T00:00:00"/>
    <n v="789456123"/>
    <s v="Appel"/>
    <s v="Sien"/>
    <n v="0"/>
    <s v="Productie"/>
    <x v="2"/>
    <s v="Arbeider"/>
    <s v="Onbepaalde duur"/>
    <s v="C"/>
    <n v="100"/>
    <n v="19"/>
    <n v="20"/>
    <m/>
    <m/>
    <s v="BC"/>
    <n v="22"/>
    <s v="SO"/>
    <m/>
  </r>
  <r>
    <x v="3"/>
    <d v="1989-10-25T00:00:00"/>
    <n v="654321987"/>
    <s v="Claes"/>
    <s v="Kees"/>
    <n v="1"/>
    <s v="Marketing"/>
    <x v="3"/>
    <s v="Bediende"/>
    <s v="Bepaalde duur"/>
    <s v="D"/>
    <n v="100"/>
    <n v="5"/>
    <n v="6"/>
    <m/>
    <m/>
    <s v="BD"/>
    <n v="20"/>
    <s v="Bachelor"/>
    <m/>
  </r>
  <r>
    <x v="1"/>
    <d v="1957-11-16T00:00:00"/>
    <n v="123455589"/>
    <s v="Dooms"/>
    <s v="Domien"/>
    <n v="1"/>
    <s v="Financiën"/>
    <x v="0"/>
    <s v="Bediende"/>
    <s v="Onbepaalde duur"/>
    <s v="A"/>
    <n v="100"/>
    <n v="28"/>
    <n v="25"/>
    <m/>
    <m/>
    <s v="BA"/>
    <n v="30"/>
    <s v="Master"/>
    <m/>
  </r>
  <r>
    <x v="2"/>
    <d v="1985-03-01T00:00:00"/>
    <n v="225789123"/>
    <s v="Vandaele"/>
    <s v="Jef"/>
    <n v="2"/>
    <s v="Productie"/>
    <x v="2"/>
    <s v="Arbeider"/>
    <s v="Onbepaalde duur"/>
    <s v="B"/>
    <n v="50"/>
    <n v="12"/>
    <n v="11"/>
    <m/>
    <m/>
    <s v="BB"/>
    <n v="25"/>
    <s v="SO"/>
    <m/>
  </r>
  <r>
    <x v="1"/>
    <d v="1961-05-30T00:00:00"/>
    <n v="789453123"/>
    <s v="Vanneste"/>
    <s v="Johan"/>
    <n v="0"/>
    <s v="Productie"/>
    <x v="2"/>
    <s v="Arbeider"/>
    <s v="Onbepaalde duur"/>
    <s v="C"/>
    <n v="100"/>
    <n v="16"/>
    <n v="13"/>
    <m/>
    <m/>
    <s v="BC"/>
    <n v="22"/>
    <s v="LO"/>
    <m/>
  </r>
  <r>
    <x v="3"/>
    <d v="1986-10-25T00:00:00"/>
    <n v="653621987"/>
    <s v="Bral"/>
    <s v="Luc"/>
    <n v="1"/>
    <s v="Marketing"/>
    <x v="3"/>
    <s v="Bediende"/>
    <s v="Bepaalde duur"/>
    <s v="D"/>
    <n v="100"/>
    <n v="6"/>
    <n v="5"/>
    <m/>
    <m/>
    <s v="BD"/>
    <n v="20"/>
    <s v="Bachelor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3" applyNumberFormats="0" applyBorderFormats="0" applyFontFormats="0" applyPatternFormats="0" applyAlignmentFormats="0" applyWidthHeightFormats="1" dataCaption="Waarden" updatedVersion="5" minRefreshableVersion="3" useAutoFormatting="1" itemPrintTitles="1" createdVersion="4" indent="0" outline="1" outlineData="1" multipleFieldFilters="0" chartFormat="3">
  <location ref="A1:F7" firstHeaderRow="1" firstDataRow="2" firstDataCol="1"/>
  <pivotFields count="20">
    <pivotField axis="axisRow" showAll="0" defaultSubtotal="0">
      <items count="4">
        <item x="0"/>
        <item x="1"/>
        <item x="2"/>
        <item x="3"/>
      </items>
    </pivotField>
    <pivotField numFmtId="14" showAll="0"/>
    <pivotField showAll="0"/>
    <pivotField showAll="0"/>
    <pivotField showAll="0"/>
    <pivotField showAll="0"/>
    <pivotField showAll="0"/>
    <pivotField axis="axisCol" dataField="1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Functie" fld="7" subtotal="count" baseField="0" baseItem="0"/>
  </dataFields>
  <chartFormats count="4">
    <chartFormat chart="1" format="30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1" format="31" series="1">
      <pivotArea type="data" outline="0" fieldPosition="0">
        <references count="1">
          <reference field="7" count="1" selected="0">
            <x v="1"/>
          </reference>
        </references>
      </pivotArea>
    </chartFormat>
    <chartFormat chart="1" format="32" series="1">
      <pivotArea type="data" outline="0" fieldPosition="0">
        <references count="1">
          <reference field="7" count="1" selected="0">
            <x v="2"/>
          </reference>
        </references>
      </pivotArea>
    </chartFormat>
    <chartFormat chart="1" format="33" series="1">
      <pivotArea type="data" outline="0" fieldPosition="0">
        <references count="1"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Draaitabel1" cacheId="2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 chartFormat="1">
  <location ref="A1:E6" firstHeaderRow="1" firstDataRow="2" firstDataCol="1"/>
  <pivotFields count="12">
    <pivotField axis="axisRow" showAll="0">
      <items count="4">
        <item x="0"/>
        <item x="1"/>
        <item x="2"/>
        <item t="default"/>
      </items>
    </pivotField>
    <pivotField numFmtId="14" showAll="0"/>
    <pivotField axis="axisCol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Aantal van Personeelsnummer" fld="2" subtotal="count" baseField="0" baseItem="0"/>
  </dataFields>
  <chartFormats count="3">
    <chartFormat chart="0" format="22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23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4" series="1">
      <pivotArea type="data" outline="0" fieldPosition="0">
        <references count="1"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1" displayName="Tabel1" ref="A1:T9" totalsRowShown="0">
  <autoFilter ref="A1:T9"/>
  <tableColumns count="20">
    <tableColumn id="1" name="Generatie" dataDxfId="6">
      <calculatedColumnFormula>VLOOKUP(YEAR(Tabel1[[#This Row],[Geboortedatum]]),generaties,2,TRUE)</calculatedColumnFormula>
    </tableColumn>
    <tableColumn id="5" name="Geboortedatum" dataDxfId="5"/>
    <tableColumn id="21" name="Personeelsnummer" dataDxfId="4"/>
    <tableColumn id="22" name="Familienaam" dataDxfId="3"/>
    <tableColumn id="23" name="Voornaam" dataDxfId="2"/>
    <tableColumn id="6" name="KTL"/>
    <tableColumn id="7" name="Afdeling"/>
    <tableColumn id="8" name="Functie"/>
    <tableColumn id="9" name="Statuut"/>
    <tableColumn id="10" name="Contract"/>
    <tableColumn id="11" name="Niveaucode"/>
    <tableColumn id="12" name="Prestatiecoëfficiënt"/>
    <tableColumn id="13" name="Totale anciënniteit"/>
    <tableColumn id="14" name="Anciënniteit binnen de organisatie"/>
    <tableColumn id="15" name="Datum indiensttreding"/>
    <tableColumn id="16" name="Datum uitdiensttreding"/>
    <tableColumn id="17" name="Loonbarema"/>
    <tableColumn id="18" name="Vakantiedagen"/>
    <tableColumn id="19" name="Diplomaniveau"/>
    <tableColumn id="20" name="Aanvullende opleiding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abel13" displayName="Tabel13" ref="A1:L9" totalsRowShown="0">
  <autoFilter ref="A1:L9"/>
  <tableColumns count="12">
    <tableColumn id="1" name="Generatie" dataDxfId="1">
      <calculatedColumnFormula>VLOOKUP(YEAR(Tabel13[[#This Row],[Geboortedatum]]),generaties,2,TRUE)</calculatedColumnFormula>
    </tableColumn>
    <tableColumn id="5" name="Geboortedatum" dataDxfId="0"/>
    <tableColumn id="7" name="Personeelsnummer"/>
    <tableColumn id="8" name="Familienaam"/>
    <tableColumn id="9" name="Voornaam"/>
    <tableColumn id="10" name="Contract"/>
    <tableColumn id="11" name="Afdeling"/>
    <tableColumn id="12" name="Functie"/>
    <tableColumn id="13" name="Geslacht"/>
    <tableColumn id="14" name="Anciënniteit"/>
    <tableColumn id="15" name="Datum indiensttreding"/>
    <tableColumn id="19" name="Diplomaniveau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showGridLines="0" tabSelected="1" workbookViewId="0">
      <selection activeCell="J28" sqref="J28"/>
    </sheetView>
  </sheetViews>
  <sheetFormatPr defaultRowHeight="15"/>
  <sheetData>
    <row r="1" spans="1:1" s="18" customFormat="1">
      <c r="A1" s="18" t="s">
        <v>125</v>
      </c>
    </row>
    <row r="2" spans="1:1" s="18" customFormat="1"/>
    <row r="12" spans="1:1" ht="23.25">
      <c r="A12" s="27" t="s">
        <v>117</v>
      </c>
    </row>
    <row r="14" spans="1:1">
      <c r="A14" t="s">
        <v>118</v>
      </c>
    </row>
    <row r="15" spans="1:1" ht="20.25" customHeight="1">
      <c r="A15" t="s">
        <v>119</v>
      </c>
    </row>
    <row r="16" spans="1:1">
      <c r="A16" t="s">
        <v>120</v>
      </c>
    </row>
    <row r="17" spans="1:1">
      <c r="A17" t="s">
        <v>121</v>
      </c>
    </row>
    <row r="19" spans="1:1">
      <c r="A19" t="s">
        <v>122</v>
      </c>
    </row>
    <row r="20" spans="1:1">
      <c r="A20" t="s">
        <v>123</v>
      </c>
    </row>
    <row r="22" spans="1:1">
      <c r="A22" t="s">
        <v>124</v>
      </c>
    </row>
    <row r="28" spans="1:1" ht="15.75" customHeight="1"/>
    <row r="29" spans="1:1" ht="15.75" customHeight="1"/>
    <row r="36" spans="1:15">
      <c r="A36" s="20"/>
      <c r="O36" s="19"/>
    </row>
    <row r="37" spans="1:15">
      <c r="A37" s="20"/>
      <c r="O37" s="19"/>
    </row>
    <row r="38" spans="1:15">
      <c r="A38" s="20"/>
      <c r="O38" s="19"/>
    </row>
    <row r="39" spans="1:15">
      <c r="A39" s="20"/>
      <c r="O39" s="19"/>
    </row>
    <row r="40" spans="1:15">
      <c r="A40" s="20"/>
      <c r="O40" s="19"/>
    </row>
    <row r="41" spans="1:15">
      <c r="A41" s="20"/>
      <c r="O41" s="19"/>
    </row>
    <row r="42" spans="1:15">
      <c r="A42" s="20"/>
      <c r="O42" s="19"/>
    </row>
    <row r="43" spans="1:15">
      <c r="A43" s="20"/>
      <c r="O43" s="19"/>
    </row>
    <row r="44" spans="1:15">
      <c r="A44" s="20"/>
      <c r="O44" s="19"/>
    </row>
    <row r="45" spans="1:15">
      <c r="A45" s="20"/>
      <c r="O45" s="19"/>
    </row>
    <row r="46" spans="1:15">
      <c r="A46" s="20"/>
      <c r="O46" s="19"/>
    </row>
    <row r="47" spans="1:15">
      <c r="A47" s="20"/>
      <c r="O47" s="19"/>
    </row>
    <row r="48" spans="1:15">
      <c r="A48" s="20"/>
      <c r="O48" s="19"/>
    </row>
    <row r="49" spans="1:15">
      <c r="A49" s="20"/>
      <c r="O49" s="19"/>
    </row>
    <row r="50" spans="1:15">
      <c r="A50" s="20"/>
      <c r="O50" s="19"/>
    </row>
    <row r="51" spans="1:15">
      <c r="A51" s="20"/>
      <c r="O51" s="19"/>
    </row>
    <row r="52" spans="1:15">
      <c r="A52" s="20"/>
      <c r="O52" s="19"/>
    </row>
    <row r="53" spans="1:15">
      <c r="A53" s="20"/>
      <c r="O53" s="19"/>
    </row>
    <row r="54" spans="1:15">
      <c r="A54" s="20"/>
      <c r="O54" s="19"/>
    </row>
    <row r="55" spans="1:15">
      <c r="A55" s="20"/>
      <c r="O55" s="19"/>
    </row>
    <row r="56" spans="1:15">
      <c r="A56" s="20"/>
      <c r="O56" s="19"/>
    </row>
    <row r="57" spans="1:15">
      <c r="A57" s="20"/>
      <c r="O57" s="19"/>
    </row>
    <row r="58" spans="1:15">
      <c r="A58" s="20"/>
      <c r="O58" s="19"/>
    </row>
    <row r="59" spans="1:15">
      <c r="A59" s="20"/>
      <c r="O59" s="19"/>
    </row>
    <row r="60" spans="1:15">
      <c r="A60" s="20"/>
      <c r="O60" s="19"/>
    </row>
    <row r="63" spans="1:15">
      <c r="A63" s="17"/>
    </row>
    <row r="66" spans="1:1" ht="14.25" customHeight="1"/>
    <row r="67" spans="1:1" ht="14.25" customHeight="1"/>
    <row r="68" spans="1:1" s="20" customFormat="1">
      <c r="A68" s="21"/>
    </row>
    <row r="69" spans="1:1">
      <c r="A69" s="6"/>
    </row>
    <row r="70" spans="1:1">
      <c r="A70" s="6"/>
    </row>
    <row r="72" spans="1:1">
      <c r="A72" s="6"/>
    </row>
    <row r="73" spans="1:1">
      <c r="A73" s="6"/>
    </row>
    <row r="74" spans="1:1" ht="23.25">
      <c r="A74" s="7"/>
    </row>
    <row r="76" spans="1:1">
      <c r="A76" s="6"/>
    </row>
    <row r="77" spans="1:1" ht="23.25">
      <c r="A77" s="7"/>
    </row>
    <row r="78" spans="1:1" ht="23.25">
      <c r="A78" s="7"/>
    </row>
    <row r="79" spans="1:1">
      <c r="A79" s="6"/>
    </row>
    <row r="81" spans="1:1" ht="23.25">
      <c r="A81" s="7"/>
    </row>
    <row r="82" spans="1:1">
      <c r="A82" s="8"/>
    </row>
    <row r="83" spans="1:1">
      <c r="A83" s="8"/>
    </row>
    <row r="84" spans="1:1">
      <c r="A84" s="6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10"/>
    </row>
    <row r="92" spans="1:1">
      <c r="A92" s="6"/>
    </row>
    <row r="93" spans="1:1">
      <c r="A93" s="11"/>
    </row>
    <row r="94" spans="1:1">
      <c r="A94" s="11"/>
    </row>
    <row r="95" spans="1:1" ht="23.25">
      <c r="A95" s="7"/>
    </row>
    <row r="96" spans="1:1" ht="23.25">
      <c r="A96" s="7"/>
    </row>
    <row r="97" spans="1:2">
      <c r="A97" s="6"/>
    </row>
    <row r="98" spans="1:2">
      <c r="A98" s="6"/>
    </row>
    <row r="99" spans="1:2">
      <c r="A99" s="15"/>
      <c r="B99" s="16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  <row r="103" spans="1:2">
      <c r="A103" s="14"/>
      <c r="B103" s="14"/>
    </row>
    <row r="104" spans="1:2">
      <c r="A104" s="6"/>
    </row>
    <row r="105" spans="1:2">
      <c r="A105" s="6"/>
    </row>
    <row r="106" spans="1:2">
      <c r="A106" s="6"/>
    </row>
    <row r="107" spans="1:2">
      <c r="A107" s="6"/>
    </row>
    <row r="108" spans="1:2">
      <c r="A108" s="6"/>
    </row>
    <row r="109" spans="1:2">
      <c r="A109" s="6"/>
    </row>
    <row r="110" spans="1:2">
      <c r="A110" s="6"/>
    </row>
    <row r="111" spans="1:2">
      <c r="A111" s="11"/>
    </row>
    <row r="112" spans="1:2">
      <c r="A112" s="11"/>
    </row>
    <row r="113" spans="1:2">
      <c r="A113" s="11"/>
    </row>
    <row r="114" spans="1:2">
      <c r="A114" s="11"/>
    </row>
    <row r="115" spans="1:2">
      <c r="A115" s="5"/>
    </row>
    <row r="116" spans="1:2">
      <c r="A116" s="6"/>
    </row>
    <row r="117" spans="1:2">
      <c r="A117" s="6"/>
    </row>
    <row r="118" spans="1:2">
      <c r="A118" s="6"/>
    </row>
    <row r="119" spans="1:2">
      <c r="A119" s="6"/>
    </row>
    <row r="120" spans="1:2">
      <c r="A120" s="6"/>
    </row>
    <row r="121" spans="1:2">
      <c r="A121" s="6"/>
    </row>
    <row r="122" spans="1:2">
      <c r="A122" s="6"/>
    </row>
    <row r="123" spans="1:2">
      <c r="A123" s="14"/>
      <c r="B123" s="14"/>
    </row>
    <row r="124" spans="1:2">
      <c r="A124" s="14"/>
      <c r="B124" s="14"/>
    </row>
    <row r="125" spans="1:2">
      <c r="A125" s="6"/>
    </row>
    <row r="126" spans="1:2">
      <c r="A126" s="6"/>
    </row>
    <row r="127" spans="1:2">
      <c r="A127" s="8"/>
    </row>
    <row r="128" spans="1:2">
      <c r="A128" s="8"/>
    </row>
    <row r="129" spans="1:1">
      <c r="A129" s="6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10"/>
    </row>
    <row r="137" spans="1:1">
      <c r="A137" s="6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5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3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showGridLines="0" workbookViewId="0">
      <selection activeCell="A25" sqref="A25"/>
    </sheetView>
  </sheetViews>
  <sheetFormatPr defaultRowHeight="15"/>
  <sheetData>
    <row r="2" spans="1:1" ht="23.25">
      <c r="A2" s="25"/>
    </row>
    <row r="3" spans="1:1" ht="23.25">
      <c r="A3" s="26"/>
    </row>
    <row r="4" spans="1:1" ht="23.25">
      <c r="A4" s="26" t="s">
        <v>97</v>
      </c>
    </row>
    <row r="5" spans="1:1" ht="23.25">
      <c r="A5" s="24"/>
    </row>
    <row r="6" spans="1:1" ht="23.25">
      <c r="A6" s="27" t="s">
        <v>84</v>
      </c>
    </row>
    <row r="7" spans="1:1" ht="23.25">
      <c r="A7" s="28"/>
    </row>
    <row r="8" spans="1:1">
      <c r="A8" s="29" t="s">
        <v>89</v>
      </c>
    </row>
    <row r="9" spans="1:1">
      <c r="A9" s="30" t="s">
        <v>90</v>
      </c>
    </row>
    <row r="10" spans="1:1">
      <c r="A10" s="31" t="s">
        <v>85</v>
      </c>
    </row>
    <row r="11" spans="1:1">
      <c r="A11" s="30" t="s">
        <v>91</v>
      </c>
    </row>
    <row r="12" spans="1:1">
      <c r="A12" s="30" t="s">
        <v>92</v>
      </c>
    </row>
    <row r="13" spans="1:1">
      <c r="A13" s="32"/>
    </row>
    <row r="14" spans="1:1">
      <c r="A14" s="29" t="s">
        <v>93</v>
      </c>
    </row>
    <row r="15" spans="1:1">
      <c r="A15" s="30" t="s">
        <v>94</v>
      </c>
    </row>
    <row r="16" spans="1:1">
      <c r="A16" s="30" t="s">
        <v>95</v>
      </c>
    </row>
    <row r="17" spans="1:1">
      <c r="A17" s="31" t="s">
        <v>86</v>
      </c>
    </row>
    <row r="18" spans="1:1">
      <c r="A18" s="30" t="s">
        <v>96</v>
      </c>
    </row>
    <row r="20" spans="1:1">
      <c r="A20" s="33" t="s">
        <v>87</v>
      </c>
    </row>
    <row r="21" spans="1:1">
      <c r="A21" s="33" t="s">
        <v>66</v>
      </c>
    </row>
    <row r="22" spans="1:1">
      <c r="A22" s="33" t="s">
        <v>67</v>
      </c>
    </row>
    <row r="23" spans="1:1">
      <c r="A23" s="33" t="s">
        <v>88</v>
      </c>
    </row>
    <row r="24" spans="1:1" ht="23.25">
      <c r="A24" s="2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T9"/>
  <sheetViews>
    <sheetView topLeftCell="B1" workbookViewId="0">
      <selection sqref="A1:A1048576"/>
    </sheetView>
  </sheetViews>
  <sheetFormatPr defaultRowHeight="15"/>
  <cols>
    <col min="1" max="1" width="22.140625" hidden="1" customWidth="1"/>
    <col min="2" max="5" width="17.42578125" customWidth="1"/>
    <col min="6" max="6" width="6.140625" customWidth="1"/>
    <col min="7" max="7" width="14.28515625" customWidth="1"/>
    <col min="8" max="8" width="20.140625" customWidth="1"/>
    <col min="9" max="9" width="22.5703125" customWidth="1"/>
    <col min="10" max="10" width="15" customWidth="1"/>
    <col min="11" max="11" width="18" customWidth="1"/>
    <col min="12" max="12" width="20.7109375" customWidth="1"/>
    <col min="13" max="13" width="21.42578125" customWidth="1"/>
    <col min="14" max="14" width="33.85546875" customWidth="1"/>
    <col min="15" max="15" width="23.140625" customWidth="1"/>
    <col min="16" max="16" width="23.85546875" customWidth="1"/>
    <col min="17" max="17" width="14.140625" customWidth="1"/>
    <col min="18" max="19" width="16.5703125" customWidth="1"/>
    <col min="20" max="20" width="23.28515625" customWidth="1"/>
  </cols>
  <sheetData>
    <row r="1" spans="1:20">
      <c r="A1" t="s">
        <v>50</v>
      </c>
      <c r="B1" t="s">
        <v>0</v>
      </c>
      <c r="C1" t="s">
        <v>14</v>
      </c>
      <c r="D1" t="s">
        <v>11</v>
      </c>
      <c r="E1" t="s">
        <v>12</v>
      </c>
      <c r="F1" t="s">
        <v>13</v>
      </c>
      <c r="G1" t="s">
        <v>15</v>
      </c>
      <c r="H1" t="s">
        <v>1</v>
      </c>
      <c r="I1" t="s">
        <v>16</v>
      </c>
      <c r="J1" t="s">
        <v>17</v>
      </c>
      <c r="K1" t="s">
        <v>2</v>
      </c>
      <c r="L1" t="s">
        <v>18</v>
      </c>
      <c r="M1" t="s">
        <v>3</v>
      </c>
      <c r="N1" t="s">
        <v>4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10</v>
      </c>
    </row>
    <row r="2" spans="1:20">
      <c r="A2" t="str">
        <f>VLOOKUP(YEAR(Tabel1[[#This Row],[Geboortedatum]]),generaties,2,TRUE)</f>
        <v>1 Babyboomers</v>
      </c>
      <c r="B2" s="1">
        <v>19679</v>
      </c>
      <c r="C2">
        <v>123456789</v>
      </c>
      <c r="D2" t="s">
        <v>19</v>
      </c>
      <c r="E2" t="s">
        <v>20</v>
      </c>
      <c r="F2">
        <v>1</v>
      </c>
      <c r="G2" t="s">
        <v>27</v>
      </c>
      <c r="H2" t="s">
        <v>31</v>
      </c>
      <c r="I2" t="s">
        <v>34</v>
      </c>
      <c r="J2" t="s">
        <v>37</v>
      </c>
      <c r="K2" t="s">
        <v>39</v>
      </c>
      <c r="L2">
        <v>100</v>
      </c>
      <c r="M2">
        <v>35</v>
      </c>
      <c r="N2">
        <v>37</v>
      </c>
      <c r="Q2" t="s">
        <v>43</v>
      </c>
      <c r="R2">
        <v>30</v>
      </c>
      <c r="S2" t="s">
        <v>49</v>
      </c>
    </row>
    <row r="3" spans="1:20">
      <c r="A3" t="str">
        <f>VLOOKUP(YEAR(Tabel1[[#This Row],[Geboortedatum]]),generaties,2,TRUE)</f>
        <v>2 Generatie X</v>
      </c>
      <c r="B3" s="1">
        <v>22341</v>
      </c>
      <c r="C3">
        <v>456789123</v>
      </c>
      <c r="D3" t="s">
        <v>21</v>
      </c>
      <c r="E3" t="s">
        <v>22</v>
      </c>
      <c r="F3">
        <v>2</v>
      </c>
      <c r="G3" t="s">
        <v>28</v>
      </c>
      <c r="H3" t="s">
        <v>32</v>
      </c>
      <c r="I3" t="s">
        <v>34</v>
      </c>
      <c r="J3" t="s">
        <v>37</v>
      </c>
      <c r="K3" t="s">
        <v>40</v>
      </c>
      <c r="L3">
        <v>50</v>
      </c>
      <c r="M3">
        <v>24</v>
      </c>
      <c r="N3">
        <v>26</v>
      </c>
      <c r="Q3" t="s">
        <v>44</v>
      </c>
      <c r="R3">
        <v>25</v>
      </c>
      <c r="S3" t="s">
        <v>48</v>
      </c>
    </row>
    <row r="4" spans="1:20">
      <c r="A4" t="str">
        <f>VLOOKUP(YEAR(Tabel1[[#This Row],[Geboortedatum]]),generaties,2,TRUE)</f>
        <v>3 Pragmatische generatie</v>
      </c>
      <c r="B4" s="1">
        <v>26814</v>
      </c>
      <c r="C4">
        <v>789456123</v>
      </c>
      <c r="D4" t="s">
        <v>23</v>
      </c>
      <c r="E4" t="s">
        <v>24</v>
      </c>
      <c r="F4">
        <v>0</v>
      </c>
      <c r="G4" t="s">
        <v>29</v>
      </c>
      <c r="H4" t="s">
        <v>36</v>
      </c>
      <c r="I4" t="s">
        <v>35</v>
      </c>
      <c r="J4" t="s">
        <v>37</v>
      </c>
      <c r="K4" t="s">
        <v>41</v>
      </c>
      <c r="L4">
        <v>100</v>
      </c>
      <c r="M4">
        <v>19</v>
      </c>
      <c r="N4">
        <v>20</v>
      </c>
      <c r="Q4" t="s">
        <v>45</v>
      </c>
      <c r="R4">
        <v>22</v>
      </c>
      <c r="S4" t="s">
        <v>47</v>
      </c>
    </row>
    <row r="5" spans="1:20">
      <c r="A5" t="str">
        <f>VLOOKUP(YEAR(Tabel1[[#This Row],[Geboortedatum]]),generaties,2,TRUE)</f>
        <v>4 Generatie Y</v>
      </c>
      <c r="B5" s="1">
        <v>32806</v>
      </c>
      <c r="C5">
        <v>654321987</v>
      </c>
      <c r="D5" t="s">
        <v>25</v>
      </c>
      <c r="E5" t="s">
        <v>26</v>
      </c>
      <c r="F5">
        <v>1</v>
      </c>
      <c r="G5" t="s">
        <v>30</v>
      </c>
      <c r="H5" t="s">
        <v>33</v>
      </c>
      <c r="I5" t="s">
        <v>34</v>
      </c>
      <c r="J5" t="s">
        <v>38</v>
      </c>
      <c r="K5" t="s">
        <v>42</v>
      </c>
      <c r="L5">
        <v>100</v>
      </c>
      <c r="M5">
        <v>5</v>
      </c>
      <c r="N5">
        <v>6</v>
      </c>
      <c r="Q5" t="s">
        <v>46</v>
      </c>
      <c r="R5">
        <v>20</v>
      </c>
      <c r="S5" t="s">
        <v>48</v>
      </c>
    </row>
    <row r="6" spans="1:20">
      <c r="A6" t="str">
        <f>VLOOKUP(YEAR(Tabel1[[#This Row],[Geboortedatum]]),generaties,2,TRUE)</f>
        <v>2 Generatie X</v>
      </c>
      <c r="B6" s="1">
        <v>21140</v>
      </c>
      <c r="C6">
        <v>123455589</v>
      </c>
      <c r="D6" t="s">
        <v>56</v>
      </c>
      <c r="E6" t="s">
        <v>57</v>
      </c>
      <c r="F6">
        <v>1</v>
      </c>
      <c r="G6" t="s">
        <v>27</v>
      </c>
      <c r="H6" t="s">
        <v>31</v>
      </c>
      <c r="I6" t="s">
        <v>34</v>
      </c>
      <c r="J6" t="s">
        <v>37</v>
      </c>
      <c r="K6" t="s">
        <v>39</v>
      </c>
      <c r="L6">
        <v>100</v>
      </c>
      <c r="M6">
        <v>28</v>
      </c>
      <c r="N6">
        <v>25</v>
      </c>
      <c r="Q6" t="s">
        <v>43</v>
      </c>
      <c r="R6">
        <v>30</v>
      </c>
      <c r="S6" t="s">
        <v>49</v>
      </c>
    </row>
    <row r="7" spans="1:20">
      <c r="A7" t="str">
        <f>VLOOKUP(YEAR(Tabel1[[#This Row],[Geboortedatum]]),generaties,2,TRUE)</f>
        <v>3 Pragmatische generatie</v>
      </c>
      <c r="B7" s="1">
        <v>31107</v>
      </c>
      <c r="C7">
        <v>225789123</v>
      </c>
      <c r="D7" t="s">
        <v>58</v>
      </c>
      <c r="E7" t="s">
        <v>59</v>
      </c>
      <c r="F7">
        <v>2</v>
      </c>
      <c r="G7" t="s">
        <v>29</v>
      </c>
      <c r="H7" t="s">
        <v>36</v>
      </c>
      <c r="I7" t="s">
        <v>35</v>
      </c>
      <c r="J7" t="s">
        <v>37</v>
      </c>
      <c r="K7" t="s">
        <v>40</v>
      </c>
      <c r="L7">
        <v>50</v>
      </c>
      <c r="M7">
        <v>12</v>
      </c>
      <c r="N7">
        <v>11</v>
      </c>
      <c r="Q7" t="s">
        <v>44</v>
      </c>
      <c r="R7">
        <v>25</v>
      </c>
      <c r="S7" t="s">
        <v>47</v>
      </c>
    </row>
    <row r="8" spans="1:20">
      <c r="A8" t="str">
        <f>VLOOKUP(YEAR(Tabel1[[#This Row],[Geboortedatum]]),generaties,2,TRUE)</f>
        <v>2 Generatie X</v>
      </c>
      <c r="B8" s="1">
        <v>22431</v>
      </c>
      <c r="C8">
        <v>789453123</v>
      </c>
      <c r="D8" t="s">
        <v>60</v>
      </c>
      <c r="E8" t="s">
        <v>61</v>
      </c>
      <c r="F8">
        <v>0</v>
      </c>
      <c r="G8" t="s">
        <v>29</v>
      </c>
      <c r="H8" t="s">
        <v>36</v>
      </c>
      <c r="I8" t="s">
        <v>35</v>
      </c>
      <c r="J8" t="s">
        <v>37</v>
      </c>
      <c r="K8" t="s">
        <v>41</v>
      </c>
      <c r="L8">
        <v>100</v>
      </c>
      <c r="M8">
        <v>16</v>
      </c>
      <c r="N8">
        <v>13</v>
      </c>
      <c r="Q8" t="s">
        <v>45</v>
      </c>
      <c r="R8">
        <v>22</v>
      </c>
      <c r="S8" t="s">
        <v>64</v>
      </c>
    </row>
    <row r="9" spans="1:20">
      <c r="A9" t="str">
        <f>VLOOKUP(YEAR(Tabel1[[#This Row],[Geboortedatum]]),generaties,2,TRUE)</f>
        <v>4 Generatie Y</v>
      </c>
      <c r="B9" s="1">
        <v>31710</v>
      </c>
      <c r="C9">
        <v>653621987</v>
      </c>
      <c r="D9" t="s">
        <v>62</v>
      </c>
      <c r="E9" t="s">
        <v>63</v>
      </c>
      <c r="F9">
        <v>1</v>
      </c>
      <c r="G9" t="s">
        <v>30</v>
      </c>
      <c r="H9" t="s">
        <v>33</v>
      </c>
      <c r="I9" t="s">
        <v>34</v>
      </c>
      <c r="J9" t="s">
        <v>38</v>
      </c>
      <c r="K9" t="s">
        <v>42</v>
      </c>
      <c r="L9">
        <v>100</v>
      </c>
      <c r="M9">
        <v>6</v>
      </c>
      <c r="N9">
        <v>5</v>
      </c>
      <c r="Q9" t="s">
        <v>46</v>
      </c>
      <c r="R9">
        <v>20</v>
      </c>
      <c r="S9" t="s">
        <v>48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"/>
  <sheetViews>
    <sheetView zoomScale="120" zoomScaleNormal="120" workbookViewId="0">
      <selection activeCell="D3" sqref="D3"/>
    </sheetView>
  </sheetViews>
  <sheetFormatPr defaultRowHeight="15"/>
  <cols>
    <col min="1" max="1" width="25.85546875" bestFit="1" customWidth="1"/>
    <col min="2" max="2" width="19.140625" bestFit="1" customWidth="1"/>
    <col min="3" max="3" width="13.140625" customWidth="1"/>
    <col min="4" max="4" width="22.5703125" bestFit="1" customWidth="1"/>
    <col min="5" max="5" width="13.42578125" customWidth="1"/>
    <col min="6" max="6" width="13.140625" customWidth="1"/>
    <col min="7" max="7" width="9.140625" customWidth="1"/>
    <col min="8" max="8" width="13.28515625" customWidth="1"/>
    <col min="9" max="9" width="5.28515625" customWidth="1"/>
    <col min="10" max="10" width="2.140625" customWidth="1"/>
    <col min="11" max="11" width="9.28515625" customWidth="1"/>
    <col min="12" max="12" width="10" customWidth="1"/>
    <col min="13" max="13" width="11.85546875" bestFit="1" customWidth="1"/>
    <col min="14" max="14" width="35.7109375" bestFit="1" customWidth="1"/>
    <col min="15" max="15" width="18.85546875" bestFit="1" customWidth="1"/>
    <col min="16" max="16" width="28.7109375" bestFit="1" customWidth="1"/>
    <col min="17" max="17" width="2" bestFit="1" customWidth="1"/>
    <col min="18" max="18" width="11.85546875" bestFit="1" customWidth="1"/>
    <col min="19" max="19" width="2" bestFit="1" customWidth="1"/>
    <col min="20" max="20" width="31.7109375" bestFit="1" customWidth="1"/>
    <col min="21" max="21" width="14.85546875" bestFit="1" customWidth="1"/>
    <col min="22" max="22" width="34.85546875" bestFit="1" customWidth="1"/>
    <col min="23" max="23" width="18" bestFit="1" customWidth="1"/>
  </cols>
  <sheetData>
    <row r="1" spans="1:6">
      <c r="A1" s="2" t="s">
        <v>72</v>
      </c>
      <c r="B1" s="2" t="s">
        <v>55</v>
      </c>
    </row>
    <row r="2" spans="1:6">
      <c r="A2" s="2" t="s">
        <v>53</v>
      </c>
      <c r="B2" t="s">
        <v>31</v>
      </c>
      <c r="C2" t="s">
        <v>33</v>
      </c>
      <c r="D2" t="s">
        <v>32</v>
      </c>
      <c r="E2" t="s">
        <v>36</v>
      </c>
      <c r="F2" t="s">
        <v>54</v>
      </c>
    </row>
    <row r="3" spans="1:6">
      <c r="A3" s="3" t="s">
        <v>68</v>
      </c>
      <c r="B3" s="4">
        <v>1</v>
      </c>
      <c r="C3" s="4"/>
      <c r="D3" s="4"/>
      <c r="E3" s="4"/>
      <c r="F3" s="4">
        <v>1</v>
      </c>
    </row>
    <row r="4" spans="1:6">
      <c r="A4" s="3" t="s">
        <v>69</v>
      </c>
      <c r="B4" s="4">
        <v>1</v>
      </c>
      <c r="C4" s="4"/>
      <c r="D4" s="4">
        <v>1</v>
      </c>
      <c r="E4" s="4">
        <v>1</v>
      </c>
      <c r="F4" s="4">
        <v>3</v>
      </c>
    </row>
    <row r="5" spans="1:6">
      <c r="A5" s="3" t="s">
        <v>70</v>
      </c>
      <c r="B5" s="4"/>
      <c r="C5" s="4"/>
      <c r="D5" s="4"/>
      <c r="E5" s="4">
        <v>2</v>
      </c>
      <c r="F5" s="4">
        <v>2</v>
      </c>
    </row>
    <row r="6" spans="1:6">
      <c r="A6" s="3" t="s">
        <v>71</v>
      </c>
      <c r="B6" s="4"/>
      <c r="C6" s="4">
        <v>2</v>
      </c>
      <c r="D6" s="4"/>
      <c r="E6" s="4"/>
      <c r="F6" s="4">
        <v>2</v>
      </c>
    </row>
    <row r="7" spans="1:6">
      <c r="A7" s="3" t="s">
        <v>54</v>
      </c>
      <c r="B7" s="4">
        <v>2</v>
      </c>
      <c r="C7" s="4">
        <v>2</v>
      </c>
      <c r="D7" s="4">
        <v>1</v>
      </c>
      <c r="E7" s="4">
        <v>3</v>
      </c>
      <c r="F7" s="4">
        <v>8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7" sqref="D7"/>
    </sheetView>
  </sheetViews>
  <sheetFormatPr defaultRowHeight="15"/>
  <cols>
    <col min="1" max="1" width="11.5703125" customWidth="1"/>
  </cols>
  <sheetData>
    <row r="1" spans="1:2">
      <c r="A1" t="s">
        <v>52</v>
      </c>
    </row>
    <row r="2" spans="1:2">
      <c r="A2">
        <v>1900</v>
      </c>
      <c r="B2" t="s">
        <v>51</v>
      </c>
    </row>
    <row r="3" spans="1:2">
      <c r="A3">
        <v>1941</v>
      </c>
      <c r="B3" t="s">
        <v>68</v>
      </c>
    </row>
    <row r="4" spans="1:2">
      <c r="A4">
        <v>1956</v>
      </c>
      <c r="B4" t="s">
        <v>69</v>
      </c>
    </row>
    <row r="5" spans="1:2">
      <c r="A5">
        <v>1971</v>
      </c>
      <c r="B5" t="s">
        <v>70</v>
      </c>
    </row>
    <row r="6" spans="1:2">
      <c r="A6">
        <v>1986</v>
      </c>
      <c r="B6" t="s">
        <v>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workbookViewId="0"/>
  </sheetViews>
  <sheetFormatPr defaultRowHeight="15"/>
  <cols>
    <col min="1" max="1" width="9.7109375" customWidth="1"/>
    <col min="2" max="2" width="9.140625" customWidth="1"/>
    <col min="3" max="3" width="19.140625" customWidth="1"/>
    <col min="4" max="4" width="13.140625" customWidth="1"/>
    <col min="5" max="5" width="14.140625" customWidth="1"/>
    <col min="6" max="6" width="11" customWidth="1"/>
    <col min="7" max="7" width="11.140625" customWidth="1"/>
  </cols>
  <sheetData>
    <row r="1" spans="1:9">
      <c r="A1" s="5"/>
    </row>
    <row r="2" spans="1:9" ht="23.25">
      <c r="A2" s="27" t="s">
        <v>98</v>
      </c>
    </row>
    <row r="3" spans="1:9" ht="23.25">
      <c r="A3" s="34"/>
    </row>
    <row r="4" spans="1:9">
      <c r="A4" s="35" t="s">
        <v>113</v>
      </c>
    </row>
    <row r="5" spans="1:9">
      <c r="A5" s="35" t="s">
        <v>114</v>
      </c>
    </row>
    <row r="6" spans="1:9" ht="15.75" thickBot="1">
      <c r="A6" s="29"/>
    </row>
    <row r="7" spans="1:9" ht="15.75" thickBot="1">
      <c r="C7" s="36" t="s">
        <v>77</v>
      </c>
      <c r="D7" s="36" t="s">
        <v>1</v>
      </c>
      <c r="E7" s="36" t="s">
        <v>78</v>
      </c>
      <c r="F7" s="36" t="s">
        <v>79</v>
      </c>
      <c r="G7" s="37"/>
      <c r="H7" s="16"/>
      <c r="I7" s="16"/>
    </row>
    <row r="8" spans="1:9">
      <c r="C8" s="38" t="s">
        <v>99</v>
      </c>
      <c r="D8" s="38" t="s">
        <v>34</v>
      </c>
      <c r="E8" s="38" t="s">
        <v>100</v>
      </c>
      <c r="F8" s="38" t="s">
        <v>80</v>
      </c>
      <c r="G8" s="39"/>
      <c r="H8" s="46"/>
      <c r="I8" s="16"/>
    </row>
    <row r="9" spans="1:9">
      <c r="C9" s="38" t="s">
        <v>99</v>
      </c>
      <c r="D9" s="38" t="s">
        <v>81</v>
      </c>
      <c r="E9" s="38" t="s">
        <v>82</v>
      </c>
      <c r="F9" s="38" t="s">
        <v>101</v>
      </c>
      <c r="G9" s="39"/>
      <c r="H9" s="48"/>
      <c r="I9" s="16"/>
    </row>
    <row r="10" spans="1:9" ht="15.75" thickBot="1">
      <c r="C10" s="40" t="s">
        <v>99</v>
      </c>
      <c r="D10" s="40" t="s">
        <v>112</v>
      </c>
      <c r="E10" s="40" t="s">
        <v>102</v>
      </c>
      <c r="F10" s="40" t="s">
        <v>83</v>
      </c>
      <c r="G10" s="41"/>
      <c r="H10" s="48"/>
      <c r="I10" s="16"/>
    </row>
    <row r="11" spans="1:9">
      <c r="A11" s="29"/>
      <c r="F11" s="47"/>
      <c r="G11" s="47"/>
      <c r="H11" s="48"/>
      <c r="I11" s="16"/>
    </row>
    <row r="12" spans="1:9">
      <c r="A12" s="29"/>
      <c r="F12" s="16"/>
      <c r="G12" s="16"/>
      <c r="H12" s="16"/>
      <c r="I12" s="16"/>
    </row>
    <row r="13" spans="1:9">
      <c r="A13" s="35" t="s">
        <v>103</v>
      </c>
    </row>
    <row r="14" spans="1:9">
      <c r="A14" s="29"/>
    </row>
    <row r="15" spans="1:9">
      <c r="A15" s="35" t="s">
        <v>104</v>
      </c>
    </row>
    <row r="16" spans="1:9" ht="183.75" customHeight="1">
      <c r="A16" s="49" t="s">
        <v>111</v>
      </c>
    </row>
    <row r="18" spans="1:2">
      <c r="A18" s="35" t="s">
        <v>105</v>
      </c>
    </row>
    <row r="19" spans="1:2">
      <c r="A19" s="29"/>
    </row>
    <row r="20" spans="1:2">
      <c r="A20" s="35" t="s">
        <v>106</v>
      </c>
    </row>
    <row r="21" spans="1:2">
      <c r="A21" s="42" t="s">
        <v>94</v>
      </c>
    </row>
    <row r="22" spans="1:2">
      <c r="A22" s="42" t="s">
        <v>107</v>
      </c>
    </row>
    <row r="23" spans="1:2">
      <c r="A23" s="42" t="s">
        <v>115</v>
      </c>
      <c r="B23" s="42"/>
    </row>
    <row r="24" spans="1:2">
      <c r="A24" s="43"/>
    </row>
    <row r="25" spans="1:2">
      <c r="A25" s="44"/>
    </row>
    <row r="26" spans="1:2">
      <c r="A26" s="44"/>
      <c r="B26" s="50" t="s">
        <v>65</v>
      </c>
    </row>
    <row r="27" spans="1:2">
      <c r="A27" s="44"/>
      <c r="B27" s="50" t="s">
        <v>116</v>
      </c>
    </row>
    <row r="28" spans="1:2">
      <c r="A28" s="44"/>
      <c r="B28" s="50" t="s">
        <v>67</v>
      </c>
    </row>
    <row r="29" spans="1:2">
      <c r="A29" s="31"/>
      <c r="B29" s="50" t="s">
        <v>88</v>
      </c>
    </row>
    <row r="30" spans="1:2">
      <c r="A30" s="31"/>
      <c r="B30" s="50"/>
    </row>
    <row r="31" spans="1:2">
      <c r="A31" s="45" t="s">
        <v>108</v>
      </c>
    </row>
    <row r="32" spans="1:2">
      <c r="A32" s="43" t="s">
        <v>109</v>
      </c>
    </row>
    <row r="33" spans="1:1">
      <c r="A33" s="43" t="s">
        <v>110</v>
      </c>
    </row>
    <row r="34" spans="1:1">
      <c r="A34" s="43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3"/>
    </row>
    <row r="41" spans="1:1">
      <c r="A41" s="23"/>
    </row>
    <row r="42" spans="1:1">
      <c r="A42" s="23"/>
    </row>
    <row r="43" spans="1:1">
      <c r="A43" s="22"/>
    </row>
    <row r="44" spans="1:1">
      <c r="A44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9"/>
  <sheetViews>
    <sheetView topLeftCell="B1" workbookViewId="0">
      <selection activeCell="I22" sqref="I22"/>
    </sheetView>
  </sheetViews>
  <sheetFormatPr defaultRowHeight="15"/>
  <cols>
    <col min="1" max="1" width="22.140625" hidden="1" customWidth="1"/>
    <col min="2" max="2" width="17.42578125" customWidth="1"/>
    <col min="3" max="3" width="14.28515625" customWidth="1"/>
    <col min="4" max="4" width="14.7109375" bestFit="1" customWidth="1"/>
    <col min="5" max="5" width="12.42578125" bestFit="1" customWidth="1"/>
    <col min="6" max="6" width="10.7109375" bestFit="1" customWidth="1"/>
    <col min="7" max="7" width="10.85546875" bestFit="1" customWidth="1"/>
    <col min="8" max="8" width="9.85546875" bestFit="1" customWidth="1"/>
    <col min="9" max="9" width="11" bestFit="1" customWidth="1"/>
    <col min="10" max="10" width="14.28515625" bestFit="1" customWidth="1"/>
    <col min="11" max="11" width="23.140625" customWidth="1"/>
    <col min="12" max="12" width="16.5703125" customWidth="1"/>
  </cols>
  <sheetData>
    <row r="1" spans="1:12">
      <c r="A1" t="s">
        <v>50</v>
      </c>
      <c r="B1" t="s">
        <v>0</v>
      </c>
      <c r="C1" t="s">
        <v>14</v>
      </c>
      <c r="D1" t="s">
        <v>11</v>
      </c>
      <c r="E1" t="s">
        <v>12</v>
      </c>
      <c r="F1" t="s">
        <v>17</v>
      </c>
      <c r="G1" t="s">
        <v>15</v>
      </c>
      <c r="H1" t="s">
        <v>1</v>
      </c>
      <c r="I1" t="s">
        <v>73</v>
      </c>
      <c r="J1" t="s">
        <v>74</v>
      </c>
      <c r="K1" t="s">
        <v>5</v>
      </c>
      <c r="L1" t="s">
        <v>9</v>
      </c>
    </row>
    <row r="2" spans="1:12">
      <c r="A2" t="str">
        <f>VLOOKUP(YEAR(Tabel13[[#This Row],[Geboortedatum]]),generaties,2,TRUE)</f>
        <v>2 Generatie X</v>
      </c>
      <c r="B2" s="1">
        <v>21916</v>
      </c>
      <c r="C2">
        <v>2</v>
      </c>
    </row>
    <row r="3" spans="1:12">
      <c r="A3" t="str">
        <f>VLOOKUP(YEAR(Tabel13[[#This Row],[Geboortedatum]]),generaties,2,TRUE)</f>
        <v>4 Generatie Y</v>
      </c>
      <c r="B3" s="1">
        <v>33163</v>
      </c>
      <c r="C3">
        <v>3</v>
      </c>
    </row>
    <row r="4" spans="1:12">
      <c r="A4" t="str">
        <f>VLOOKUP(YEAR(Tabel13[[#This Row],[Geboortedatum]]),generaties,2,TRUE)</f>
        <v>X</v>
      </c>
      <c r="B4" s="1"/>
    </row>
    <row r="5" spans="1:12">
      <c r="A5" t="str">
        <f>VLOOKUP(YEAR(Tabel13[[#This Row],[Geboortedatum]]),generaties,2,TRUE)</f>
        <v>X</v>
      </c>
      <c r="B5" s="1"/>
    </row>
    <row r="6" spans="1:12">
      <c r="A6" t="str">
        <f>VLOOKUP(YEAR(Tabel13[[#This Row],[Geboortedatum]]),generaties,2,TRUE)</f>
        <v>X</v>
      </c>
      <c r="B6" s="1"/>
    </row>
    <row r="7" spans="1:12">
      <c r="A7" t="str">
        <f>VLOOKUP(YEAR(Tabel13[[#This Row],[Geboortedatum]]),generaties,2,TRUE)</f>
        <v>X</v>
      </c>
      <c r="B7" s="1"/>
    </row>
    <row r="8" spans="1:12">
      <c r="A8" t="str">
        <f>VLOOKUP(YEAR(Tabel13[[#This Row],[Geboortedatum]]),generaties,2,TRUE)</f>
        <v>X</v>
      </c>
      <c r="B8" s="1"/>
    </row>
    <row r="9" spans="1:12">
      <c r="A9" t="str">
        <f>VLOOKUP(YEAR(Tabel13[[#This Row],[Geboortedatum]]),generaties,2,TRUE)</f>
        <v>X</v>
      </c>
      <c r="B9" s="1"/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"/>
  <sheetViews>
    <sheetView topLeftCell="A13" workbookViewId="0"/>
  </sheetViews>
  <sheetFormatPr defaultRowHeight="15"/>
  <cols>
    <col min="1" max="1" width="28.7109375" customWidth="1"/>
    <col min="2" max="2" width="14.28515625" customWidth="1"/>
    <col min="3" max="3" width="2" customWidth="1"/>
    <col min="4" max="4" width="6.28515625" customWidth="1"/>
    <col min="5" max="6" width="10" customWidth="1"/>
    <col min="7" max="7" width="9.140625" customWidth="1"/>
    <col min="8" max="8" width="13.28515625" customWidth="1"/>
    <col min="9" max="9" width="5.28515625" customWidth="1"/>
    <col min="10" max="10" width="2.140625" customWidth="1"/>
    <col min="11" max="11" width="9.28515625" customWidth="1"/>
    <col min="12" max="12" width="10" customWidth="1"/>
    <col min="13" max="13" width="11.85546875" bestFit="1" customWidth="1"/>
    <col min="14" max="14" width="35.7109375" bestFit="1" customWidth="1"/>
    <col min="15" max="15" width="18.85546875" bestFit="1" customWidth="1"/>
    <col min="16" max="16" width="28.7109375" bestFit="1" customWidth="1"/>
    <col min="17" max="17" width="2" bestFit="1" customWidth="1"/>
    <col min="18" max="18" width="11.85546875" bestFit="1" customWidth="1"/>
    <col min="19" max="19" width="2" bestFit="1" customWidth="1"/>
    <col min="20" max="20" width="31.7109375" bestFit="1" customWidth="1"/>
    <col min="21" max="21" width="14.85546875" bestFit="1" customWidth="1"/>
    <col min="22" max="22" width="34.85546875" bestFit="1" customWidth="1"/>
    <col min="23" max="23" width="18" bestFit="1" customWidth="1"/>
  </cols>
  <sheetData>
    <row r="1" spans="1:5">
      <c r="A1" s="2" t="s">
        <v>76</v>
      </c>
      <c r="B1" s="2" t="s">
        <v>55</v>
      </c>
    </row>
    <row r="2" spans="1:5">
      <c r="A2" s="2" t="s">
        <v>53</v>
      </c>
      <c r="B2">
        <v>2</v>
      </c>
      <c r="C2">
        <v>3</v>
      </c>
      <c r="D2" t="s">
        <v>75</v>
      </c>
      <c r="E2" t="s">
        <v>54</v>
      </c>
    </row>
    <row r="3" spans="1:5">
      <c r="A3" s="3" t="s">
        <v>69</v>
      </c>
      <c r="B3" s="4">
        <v>1</v>
      </c>
      <c r="C3" s="4"/>
      <c r="D3" s="4"/>
      <c r="E3" s="4">
        <v>1</v>
      </c>
    </row>
    <row r="4" spans="1:5">
      <c r="A4" s="3" t="s">
        <v>71</v>
      </c>
      <c r="B4" s="4"/>
      <c r="C4" s="4">
        <v>1</v>
      </c>
      <c r="D4" s="4"/>
      <c r="E4" s="4">
        <v>1</v>
      </c>
    </row>
    <row r="5" spans="1:5">
      <c r="A5" s="3" t="s">
        <v>51</v>
      </c>
      <c r="B5" s="4"/>
      <c r="C5" s="4"/>
      <c r="D5" s="4"/>
      <c r="E5" s="4"/>
    </row>
    <row r="6" spans="1:5">
      <c r="A6" s="3" t="s">
        <v>54</v>
      </c>
      <c r="B6" s="4">
        <v>1</v>
      </c>
      <c r="C6" s="4">
        <v>1</v>
      </c>
      <c r="D6" s="4"/>
      <c r="E6" s="4">
        <v>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27666e-c8d0-4551-a74e-f99cd1734c47">FMWDOC-207-1050</_dlc_DocId>
    <_dlc_DocIdUrl xmlns="bd27666e-c8d0-4551-a74e-f99cd1734c47">
      <Url>http://soagmoss001.hogent.be/sites/fmw/onderzoek/wise/_layouts/DocIdRedir.aspx?ID=FMWDOC-207-1050</Url>
      <Description>FMWDOC-207-1050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0FE87EB5E244E9FDFDD6CC920D5EB" ma:contentTypeVersion="0" ma:contentTypeDescription="Een nieuw document maken." ma:contentTypeScope="" ma:versionID="e7efe2e3093a5156b69e461003323539">
  <xsd:schema xmlns:xsd="http://www.w3.org/2001/XMLSchema" xmlns:xs="http://www.w3.org/2001/XMLSchema" xmlns:p="http://schemas.microsoft.com/office/2006/metadata/properties" xmlns:ns2="bd27666e-c8d0-4551-a74e-f99cd1734c47" targetNamespace="http://schemas.microsoft.com/office/2006/metadata/properties" ma:root="true" ma:fieldsID="823484e5bdd3fc338af9dc9093dc68a1" ns2:_="">
    <xsd:import namespace="bd27666e-c8d0-4551-a74e-f99cd1734c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7666e-c8d0-4551-a74e-f99cd1734c4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EFCFE8-455E-472B-A5DB-E7D0C36C8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A97D3-B856-4572-9433-9A6799C39EB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bd27666e-c8d0-4551-a74e-f99cd1734c47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0FFDA71-8F92-4D27-A068-5B759FC1A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7666e-c8d0-4551-a74e-f99cd1734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70CA38-026C-48AD-AA8E-5E940464CF4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2</vt:i4>
      </vt:variant>
    </vt:vector>
  </HeadingPairs>
  <TitlesOfParts>
    <vt:vector size="10" baseType="lpstr">
      <vt:lpstr>Welkom</vt:lpstr>
      <vt:lpstr>Eerste instructies</vt:lpstr>
      <vt:lpstr>Voorbeeld personeelsgegevens</vt:lpstr>
      <vt:lpstr>Voorbeeld grafiek </vt:lpstr>
      <vt:lpstr>Generaties</vt:lpstr>
      <vt:lpstr>Aan de slag </vt:lpstr>
      <vt:lpstr>Personeelsgegevens</vt:lpstr>
      <vt:lpstr>Grafiek</vt:lpstr>
      <vt:lpstr>generaties</vt:lpstr>
      <vt:lpstr>'Eerste instructies'!OLE_LINK1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Van Butsel</dc:creator>
  <cp:lastModifiedBy>Steven Brandt</cp:lastModifiedBy>
  <dcterms:created xsi:type="dcterms:W3CDTF">2013-10-08T12:54:16Z</dcterms:created>
  <dcterms:modified xsi:type="dcterms:W3CDTF">2014-05-13T13:37:44Z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0x010100FB90FE87EB5E244E9FDFDD6CC920D5EB</vt:lpwstr>
  </property>
  <property fmtid="{D5CDD505-2E9C-101B-9397-08002B2CF9AE}" pid="3" name="_dlc_DocIdItemGuid">
    <vt:lpwstr>a051d72c-e116-499a-8cd0-39453ed898b8</vt:lpwstr>
  </property>
</Properties>
</file>